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396" windowWidth="25440" windowHeight="6432" tabRatio="892" activeTab="0"/>
  </bookViews>
  <sheets>
    <sheet name="Sommaire" sheetId="1" r:id="rId1"/>
    <sheet name="P01" sheetId="2" r:id="rId2"/>
    <sheet name="P03" sheetId="3" r:id="rId3"/>
    <sheet name="P05" sheetId="4" r:id="rId4"/>
    <sheet name="P07" sheetId="5" r:id="rId5"/>
    <sheet name="P09" sheetId="6" r:id="rId6"/>
    <sheet name="P11" sheetId="7" r:id="rId7"/>
    <sheet name="P13" sheetId="8" r:id="rId8"/>
    <sheet name="P15" sheetId="9" r:id="rId9"/>
    <sheet name="P17" sheetId="10" r:id="rId10"/>
    <sheet name="P21" sheetId="11" r:id="rId11"/>
    <sheet name="P23" sheetId="12" r:id="rId12"/>
    <sheet name="P25" sheetId="13" r:id="rId13"/>
    <sheet name="P27" sheetId="14" r:id="rId14"/>
    <sheet name="P29" sheetId="15" r:id="rId15"/>
    <sheet name="P31" sheetId="16" r:id="rId16"/>
    <sheet name="P33" sheetId="17" r:id="rId17"/>
    <sheet name="P35" sheetId="18" r:id="rId18"/>
    <sheet name="P37" sheetId="19" r:id="rId19"/>
    <sheet name="P41" sheetId="20" r:id="rId20"/>
    <sheet name="P43" sheetId="21" r:id="rId21"/>
    <sheet name="P45" sheetId="22" r:id="rId22"/>
    <sheet name="P47" sheetId="23" r:id="rId23"/>
    <sheet name="L1" sheetId="24" r:id="rId24"/>
    <sheet name="R1" sheetId="25" r:id="rId25"/>
    <sheet name="R1p" sheetId="26" r:id="rId26"/>
    <sheet name="R2" sheetId="27" r:id="rId27"/>
    <sheet name="R2p" sheetId="28" r:id="rId28"/>
    <sheet name="R3" sheetId="29" r:id="rId29"/>
    <sheet name="R3p" sheetId="30" r:id="rId30"/>
    <sheet name="R4" sheetId="31" r:id="rId31"/>
    <sheet name="R4p" sheetId="32" r:id="rId32"/>
    <sheet name="R5" sheetId="33" r:id="rId33"/>
    <sheet name="R5p" sheetId="34" r:id="rId34"/>
    <sheet name="R6" sheetId="35" r:id="rId35"/>
    <sheet name="R6p" sheetId="36" r:id="rId36"/>
    <sheet name="R7" sheetId="37" r:id="rId37"/>
    <sheet name="R7p" sheetId="38" r:id="rId38"/>
    <sheet name="R8" sheetId="39" r:id="rId39"/>
    <sheet name="R8p" sheetId="40" r:id="rId40"/>
    <sheet name="R9" sheetId="41" r:id="rId41"/>
    <sheet name="R9P" sheetId="42" r:id="rId42"/>
    <sheet name="M1" sheetId="43" r:id="rId43"/>
    <sheet name="M1p" sheetId="44" r:id="rId44"/>
    <sheet name="M2" sheetId="45" r:id="rId45"/>
    <sheet name="M2p" sheetId="46" r:id="rId46"/>
    <sheet name="M3" sheetId="47" r:id="rId47"/>
    <sheet name="M3p" sheetId="48" r:id="rId48"/>
    <sheet name="M4" sheetId="49" r:id="rId49"/>
    <sheet name="M4p" sheetId="50" r:id="rId50"/>
  </sheets>
  <externalReferences>
    <externalReference r:id="rId53"/>
    <externalReference r:id="rId54"/>
  </externalReferences>
  <definedNames>
    <definedName name="bddpaita">'[1]Boulou'!$A$8:$O$18</definedName>
    <definedName name="bddpaita1">'[1]Boulou'!$A$8:$O$18</definedName>
    <definedName name="titi">'[2]Boulou'!$A$8:$O$18</definedName>
    <definedName name="toto">#REF!</definedName>
    <definedName name="truc">'[2]Boulou'!$A$8:$O$18</definedName>
    <definedName name="yaegr">'[1]Boulou'!$A$8:$O$18</definedName>
    <definedName name="zfze">'[2]Boulou'!$A$8:$O$18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<sst xmlns="http://schemas.openxmlformats.org/spreadsheetml/2006/main" count="2862" uniqueCount="349">
  <si>
    <t>Ouégoa</t>
  </si>
  <si>
    <t>Ouvéa</t>
  </si>
  <si>
    <t>Païta</t>
  </si>
  <si>
    <t>Poindimié</t>
  </si>
  <si>
    <t>Ponérihouen</t>
  </si>
  <si>
    <t>Pouébo</t>
  </si>
  <si>
    <t>Pouembout</t>
  </si>
  <si>
    <t>Poum</t>
  </si>
  <si>
    <t>Poya</t>
  </si>
  <si>
    <t>Sarraméa</t>
  </si>
  <si>
    <t>Thio</t>
  </si>
  <si>
    <t>Touho</t>
  </si>
  <si>
    <t>Voh</t>
  </si>
  <si>
    <t>Yaté</t>
  </si>
  <si>
    <t>Kouaoua</t>
  </si>
  <si>
    <t>Province Iles Loyauté</t>
  </si>
  <si>
    <t>Nord-Ouest</t>
  </si>
  <si>
    <t>Nord-Est</t>
  </si>
  <si>
    <t>Province Nord</t>
  </si>
  <si>
    <t>Grand Nouméa</t>
  </si>
  <si>
    <t>Sud rural</t>
  </si>
  <si>
    <t>Province Sud</t>
  </si>
  <si>
    <t>Etranger</t>
  </si>
  <si>
    <t>Autre</t>
  </si>
  <si>
    <t>Non déclarée</t>
  </si>
  <si>
    <t>10 à 19 ans</t>
  </si>
  <si>
    <t>20 à 29 ans</t>
  </si>
  <si>
    <t>30 à 39 ans</t>
  </si>
  <si>
    <t>40 à 49 ans</t>
  </si>
  <si>
    <t>50 à 59 ans</t>
  </si>
  <si>
    <t>60 à 69 ans</t>
  </si>
  <si>
    <t>70 à 79 ans</t>
  </si>
  <si>
    <t>Célibataire</t>
  </si>
  <si>
    <t>Marié</t>
  </si>
  <si>
    <t>Veuf</t>
  </si>
  <si>
    <t>Etrangère</t>
  </si>
  <si>
    <t>Même logement</t>
  </si>
  <si>
    <t>Même commune, autre logement</t>
  </si>
  <si>
    <t>Autre commune</t>
  </si>
  <si>
    <t>Aucun diplôme</t>
  </si>
  <si>
    <t>CAP BEP</t>
  </si>
  <si>
    <t>Tôle</t>
  </si>
  <si>
    <t>Résidence principale</t>
  </si>
  <si>
    <t>Logement occasionnel</t>
  </si>
  <si>
    <t>Résidence secondaire</t>
  </si>
  <si>
    <t>Logement vacant</t>
  </si>
  <si>
    <t>6 et +</t>
  </si>
  <si>
    <t>Propriétaire</t>
  </si>
  <si>
    <t>Logé gratuitement</t>
  </si>
  <si>
    <t>Nouvelle-Calédonie</t>
  </si>
  <si>
    <t>Hommes</t>
  </si>
  <si>
    <t>Femmes</t>
  </si>
  <si>
    <t>Ensemble</t>
  </si>
  <si>
    <t>Total</t>
  </si>
  <si>
    <t>Bélep</t>
  </si>
  <si>
    <t>Bourail</t>
  </si>
  <si>
    <t>Canala</t>
  </si>
  <si>
    <t>Dumbéa</t>
  </si>
  <si>
    <t>Farino</t>
  </si>
  <si>
    <t>Hienghène</t>
  </si>
  <si>
    <t>Houaïlou</t>
  </si>
  <si>
    <t>Kaala-Gomen</t>
  </si>
  <si>
    <t>Koné</t>
  </si>
  <si>
    <t>Koumac</t>
  </si>
  <si>
    <t>La Foa</t>
  </si>
  <si>
    <t>Lifou</t>
  </si>
  <si>
    <t>Maré</t>
  </si>
  <si>
    <t>Moindou</t>
  </si>
  <si>
    <t>Nouméa</t>
  </si>
  <si>
    <t>Divorcé séparé</t>
  </si>
  <si>
    <t>Né en NC</t>
  </si>
  <si>
    <t>De 1990 à 1999</t>
  </si>
  <si>
    <t>BEPC</t>
  </si>
  <si>
    <t>1er cycle</t>
  </si>
  <si>
    <t>8 et 9</t>
  </si>
  <si>
    <t>10 à 14</t>
  </si>
  <si>
    <t>15 et +</t>
  </si>
  <si>
    <t>2, 3e cycle</t>
  </si>
  <si>
    <t>Point d'eau individuel (puits, citerne)</t>
  </si>
  <si>
    <t>Groupe électrogène</t>
  </si>
  <si>
    <t>Panneaux solaires</t>
  </si>
  <si>
    <t>Ile des Pins (L')</t>
  </si>
  <si>
    <t>Mont-Dore (Le)</t>
  </si>
  <si>
    <t>0 à 9 ans</t>
  </si>
  <si>
    <t>Métropole, Dom, Tom ou Com</t>
  </si>
  <si>
    <t>Ménages ordinaires, selon la taille, par commune et province de résidence</t>
  </si>
  <si>
    <t>Ménages ordinaires, selon la possession de véhicules et de bateaux, par commune et province de résidence</t>
  </si>
  <si>
    <t>Ménages ordinaires, selon la possession de différents équipements, par commune et province de résidence</t>
  </si>
  <si>
    <t>Logements, selon leur catégorie, par commune et province</t>
  </si>
  <si>
    <t>Résidences principales, selon leur nombre de pièces d'habitation, par commune et province</t>
  </si>
  <si>
    <t>P01</t>
  </si>
  <si>
    <t>P03</t>
  </si>
  <si>
    <t>P05</t>
  </si>
  <si>
    <t>P07</t>
  </si>
  <si>
    <t>P09</t>
  </si>
  <si>
    <t>P11</t>
  </si>
  <si>
    <t>P13</t>
  </si>
  <si>
    <t>P15</t>
  </si>
  <si>
    <t>P17</t>
  </si>
  <si>
    <t>M1</t>
  </si>
  <si>
    <t>M2</t>
  </si>
  <si>
    <t>M3</t>
  </si>
  <si>
    <t>L1</t>
  </si>
  <si>
    <t>R1</t>
  </si>
  <si>
    <t>R2</t>
  </si>
  <si>
    <t>R3</t>
  </si>
  <si>
    <t>R4</t>
  </si>
  <si>
    <t>R5</t>
  </si>
  <si>
    <t>R8</t>
  </si>
  <si>
    <t>Bouloupari</t>
  </si>
  <si>
    <t xml:space="preserve">Source : Recensement de la population Nouvelle-Calédonie 2009, INSEE-ISEE </t>
  </si>
  <si>
    <t>Européenne</t>
  </si>
  <si>
    <t>Kanak</t>
  </si>
  <si>
    <t>Pas de scolari- sation</t>
  </si>
  <si>
    <t>Primaire</t>
  </si>
  <si>
    <t>Secondaire (6ème à 3ème)</t>
  </si>
  <si>
    <t>Secondaire (après la 3ème)</t>
  </si>
  <si>
    <t>Supérieur</t>
  </si>
  <si>
    <t>Automobiles</t>
  </si>
  <si>
    <t>Réfrigérateur ou congélateur</t>
  </si>
  <si>
    <t>Machine à laver le linge</t>
  </si>
  <si>
    <t>Téléphone fixe</t>
  </si>
  <si>
    <t>Téléphone mobile</t>
  </si>
  <si>
    <t xml:space="preserve">Ordinateur </t>
  </si>
  <si>
    <t>Internet</t>
  </si>
  <si>
    <t>Maison individuelle</t>
  </si>
  <si>
    <t>Cabane, const. provisoire</t>
  </si>
  <si>
    <t>Bateau</t>
  </si>
  <si>
    <t>Locataire</t>
  </si>
  <si>
    <t>dont locataire auprès d'un bailleur social</t>
  </si>
  <si>
    <t>dont locataire auprès d'un bailleur privé</t>
  </si>
  <si>
    <t>Population des résidences principales, selon le statut d'occupation du ménage, par commune et province</t>
  </si>
  <si>
    <t>Agglo, ciment, brique</t>
  </si>
  <si>
    <t>Bois, clin, fibro-ciment</t>
  </si>
  <si>
    <t>Végétal, chaux, torchis</t>
  </si>
  <si>
    <t>De 120 à moins de 160 m²</t>
  </si>
  <si>
    <t>160 m² ou plus</t>
  </si>
  <si>
    <t>Réseau général électricité</t>
  </si>
  <si>
    <t>Eau courante (intérieur du logement)</t>
  </si>
  <si>
    <t>Point d'eau collectif</t>
  </si>
  <si>
    <t>WC à l'intérieur</t>
  </si>
  <si>
    <t>Douche ou baignoire à l'intérieur</t>
  </si>
  <si>
    <t>Climatisation</t>
  </si>
  <si>
    <t>Chauffe-eau solaire</t>
  </si>
  <si>
    <t>Population des ménages ordinaires, selon la taille, par commune et province de résidence</t>
  </si>
  <si>
    <t>De 2000 à 2009</t>
  </si>
  <si>
    <t>*  Plusieurs communautés : yc métis sans autre indication</t>
  </si>
  <si>
    <t>* Autre : yc "Calédonien"</t>
  </si>
  <si>
    <t>Bac général</t>
  </si>
  <si>
    <t>Bac techno</t>
  </si>
  <si>
    <t>Case mélanésienne</t>
  </si>
  <si>
    <t>Avant 1990</t>
  </si>
  <si>
    <t xml:space="preserve">De 2000 à 2004 </t>
  </si>
  <si>
    <t>De 2005 à 2009</t>
  </si>
  <si>
    <t>Oui</t>
  </si>
  <si>
    <t>Non</t>
  </si>
  <si>
    <t>Deux roues à moteur</t>
  </si>
  <si>
    <t>Appartement</t>
  </si>
  <si>
    <t>R1p</t>
  </si>
  <si>
    <t>R2p</t>
  </si>
  <si>
    <t>Résidences principales, selon la date d'achèvement de la construction, par commune et province</t>
  </si>
  <si>
    <t>Population des résidences principales, selon la date d'achèvement de la construction, par commune et province</t>
  </si>
  <si>
    <t>R3p</t>
  </si>
  <si>
    <t>R4p</t>
  </si>
  <si>
    <t>R5p</t>
  </si>
  <si>
    <t>Population des résidences principales, selon leur nombre de pièces d'habitation, par commune et province</t>
  </si>
  <si>
    <t>Résidences principales, selon la surface du logement , par commune et province</t>
  </si>
  <si>
    <t>R8p</t>
  </si>
  <si>
    <t>R9</t>
  </si>
  <si>
    <t>R9p</t>
  </si>
  <si>
    <t>M1p</t>
  </si>
  <si>
    <t>M2p</t>
  </si>
  <si>
    <t>Population des ménages ordinaires, selon la possession de différents équipements, par commune et province de résidence</t>
  </si>
  <si>
    <t>M3p</t>
  </si>
  <si>
    <t>Population des ménages ordinaires, selon la possession de véhicules et de bateaux, par commune et province de résidence</t>
  </si>
  <si>
    <t>Résidences principales, selon le statut d'occupation du ménage, par commune et province</t>
  </si>
  <si>
    <t>Résidences principales, selon la nature principale des murs, par commune et province</t>
  </si>
  <si>
    <t>Population des résidences principales, selon la nature principale des murs, par commune et province</t>
  </si>
  <si>
    <t>Population des résidences principales, selon la surface du logement, par commune et province</t>
  </si>
  <si>
    <t>Résidences principales, selon la présence de divers équipements, par commune et province de résidence</t>
  </si>
  <si>
    <t>Population des résidences principales, selon la présence de divers équipements, par commune et province de résidence</t>
  </si>
  <si>
    <t>De 2010 à 2014</t>
  </si>
  <si>
    <t>De 2010 ou après</t>
  </si>
  <si>
    <t>Moins de 30 m²</t>
  </si>
  <si>
    <t>De 30 à 40 m²</t>
  </si>
  <si>
    <t>De 40 à moins de 60 m²</t>
  </si>
  <si>
    <t>De 60 à moins de 80 m²</t>
  </si>
  <si>
    <t>De 80 à moins de 100 m²</t>
  </si>
  <si>
    <t>De 100 à moins de 120 m²</t>
  </si>
  <si>
    <t xml:space="preserve">Bateaux </t>
  </si>
  <si>
    <t>Bateaux</t>
  </si>
  <si>
    <t>Population des résidences principales, selon l'alimentation en électricité par commune et province</t>
  </si>
  <si>
    <t>R6</t>
  </si>
  <si>
    <t>R6p</t>
  </si>
  <si>
    <t>R7</t>
  </si>
  <si>
    <t>R7p</t>
  </si>
  <si>
    <t>Résidences principales, selon l'alimentation en eau, par commune et province</t>
  </si>
  <si>
    <t>Population des résidences principales, selon l'alimentation en eau par commune et province</t>
  </si>
  <si>
    <t>Métropole, Dom</t>
  </si>
  <si>
    <t xml:space="preserve">Source : Recensement de la population Nouvelle-Calédonie 2014, INSEE-ISEE </t>
  </si>
  <si>
    <t>CEP, CFG</t>
  </si>
  <si>
    <t xml:space="preserve">Source : Recensement de la population Nouvelle-Calédonie 2014, INSEE-ISEE  </t>
  </si>
  <si>
    <t>Boulouparis</t>
  </si>
  <si>
    <t>Résidences principales, selon le type de la construction, par commune et province</t>
  </si>
  <si>
    <t>Population des résidences principales, selon le type de la construction , par commune et province</t>
  </si>
  <si>
    <t>Source : INSEE-ISEE, Recensement de la population Nouvelle-Calédonie 2014</t>
  </si>
  <si>
    <t>En 2014</t>
  </si>
  <si>
    <t>Population des ménages ordinaires, selon la possession de véhicules et de bateaux, 
par commune et province de résidence</t>
  </si>
  <si>
    <t>Ménages ordinaires, selon la possession de véhicules et de bateaux, 
par commune et province de résidence</t>
  </si>
  <si>
    <t>Population des ménages ordinaires, selon la possession de différents équipements, 
par commune et province de résidence</t>
  </si>
  <si>
    <t>Population des résidences principales, selon la présence de divers équipements, 
par commune et province de résidence</t>
  </si>
  <si>
    <t>Résidences principales, selon la présence de divers équipements, 
par commune et province de résidence</t>
  </si>
  <si>
    <t>Population des résidences principales, selon l'alimentation en eau, 
par commune et province</t>
  </si>
  <si>
    <t>Résidences principales, selon l'alimentation en eau 
par commune et province</t>
  </si>
  <si>
    <t>Population des résidences principales, selon l'alimentation en électricité 
par commune et province</t>
  </si>
  <si>
    <t>Résidences principales, selon l'alimentation en électricité 
par commune et province</t>
  </si>
  <si>
    <t>Population des résidences principales, selon leur nombre de pièces d'habitation, 
par commune et province</t>
  </si>
  <si>
    <t>Résidences principales, selon leur nombre de pièces d'habitation, 
par commune et province</t>
  </si>
  <si>
    <t>Population des résidences principales, selon la nature principale des murs, 
par commune et province</t>
  </si>
  <si>
    <t>Résidences principales, selon la nature principale des murs, 
par commune et province</t>
  </si>
  <si>
    <t>Population des résidences principales, selon la date d'achèvement de la construction, 
par commune et province</t>
  </si>
  <si>
    <t>Résidences principales, selon la date d'achèvement de la construction, 
par commune et province</t>
  </si>
  <si>
    <t>Population des résidences principales, selon le statut d'occupation du ménage, 
par commune et province</t>
  </si>
  <si>
    <t>Résidences principales, selon le statut d'occupation du ménage, 
par commune et province</t>
  </si>
  <si>
    <t>Population totale, selon le genre et le groupe d’âge décennal, par commune et province de résidence</t>
  </si>
  <si>
    <t>Population totale, selon le genre et le lieu de naissance par commune et province de résidence</t>
  </si>
  <si>
    <t>Population totale, selon le genre et l’état matrimonial, par commune et province de résidence</t>
  </si>
  <si>
    <t>Population totale, selon le genre et la nationalité, par commune et province de résidence</t>
  </si>
  <si>
    <t xml:space="preserve">Population totale, selon le genre et la date d'installation, par commune et province de résidence </t>
  </si>
  <si>
    <t>Population née avant le 1er septembre 2009, selon le genre et la résidence antérieure, par commune et province de résidence au recensement de 2014</t>
  </si>
  <si>
    <t>Plusieurs communautés *</t>
  </si>
  <si>
    <t>Autre * et non déclarée</t>
  </si>
  <si>
    <t>Wallisienne et Futunienne</t>
  </si>
  <si>
    <t xml:space="preserve">Population, ménages et logements par communes de Nouvelle Calédonie </t>
  </si>
  <si>
    <t>Wallis et Futuna ou Polynésie française</t>
  </si>
  <si>
    <t>Française</t>
  </si>
  <si>
    <t>80 ans et +</t>
  </si>
  <si>
    <t>Population totale, selon la communauté d'appartenance, 
par commune et province de résidence</t>
  </si>
  <si>
    <t xml:space="preserve">* y compris les personnes toujours en cours de scolarisation </t>
  </si>
  <si>
    <t>Population de 15 ans et plus, selon le genre et la connaissance d'une langue kanak, par commune et province de résidence</t>
  </si>
  <si>
    <t>Parle ou comprend une langue kanak</t>
  </si>
  <si>
    <t>Aucune 
connaissance</t>
  </si>
  <si>
    <t>Population de 15 ans et plus, selon le genre et la situation d'activité, par commune et province de résidence</t>
  </si>
  <si>
    <t>Actif ayant un emploi</t>
  </si>
  <si>
    <t xml:space="preserve">Chômeur * </t>
  </si>
  <si>
    <t>Elève, étudiant</t>
  </si>
  <si>
    <t>Retraité, retiré des affaires</t>
  </si>
  <si>
    <t>Personne au foyer, autre inactif</t>
  </si>
  <si>
    <t xml:space="preserve">* chômeur au sens du recensement </t>
  </si>
  <si>
    <t>Population de 15 ans et plus, selon le genre et la catégorie socioprofessionnelle, par commune et province de résidence</t>
  </si>
  <si>
    <t>Agri- culteur</t>
  </si>
  <si>
    <t>Artisan commerçant</t>
  </si>
  <si>
    <t>Cadres &amp; prof. intermédiaires</t>
  </si>
  <si>
    <t>Employé</t>
  </si>
  <si>
    <t>Ouvrier</t>
  </si>
  <si>
    <t>Retraité</t>
  </si>
  <si>
    <t>Autre inactif</t>
  </si>
  <si>
    <t>Population de 15 ans et plus ayant un emploi, selon le secteur d'activité, par commune et province de résidence</t>
  </si>
  <si>
    <t>Agriculture</t>
  </si>
  <si>
    <t>Industrie</t>
  </si>
  <si>
    <t>Construction</t>
  </si>
  <si>
    <t>Commerce, transports, services divers</t>
  </si>
  <si>
    <t>Administration, enseignement, santé</t>
  </si>
  <si>
    <t>Population de 15 ans et plus ayant un emploi, selon le secteur d'activité, 
par commune et province de résidence</t>
  </si>
  <si>
    <t>Population de 15 ans et plus ayant un emploi, selon le genre et le statut professionnel, par commune et province de résidence</t>
  </si>
  <si>
    <t>Indépendant (a)</t>
  </si>
  <si>
    <t>CDD ou stagiaire (b)</t>
  </si>
  <si>
    <t>CDI ©</t>
  </si>
  <si>
    <t>Salarié du privé</t>
  </si>
  <si>
    <t xml:space="preserve">Total salarié </t>
  </si>
  <si>
    <t>(a) Indépendants :</t>
  </si>
  <si>
    <t>agriculteur, éleveur, pêcheur + membre d’une profession libérale + artisan, commerçant, industriel, travailleur indépendant</t>
  </si>
  <si>
    <r>
      <t>(</t>
    </r>
    <r>
      <rPr>
        <sz val="11"/>
        <rFont val="Calibri"/>
        <family val="2"/>
      </rPr>
      <t>b)</t>
    </r>
    <r>
      <rPr>
        <sz val="11"/>
        <rFont val="Symbol"/>
        <family val="1"/>
      </rPr>
      <t xml:space="preserve"> </t>
    </r>
    <r>
      <rPr>
        <sz val="11"/>
        <rFont val="Calibri"/>
        <family val="2"/>
      </rPr>
      <t xml:space="preserve">CDD ou stagiaire : </t>
    </r>
  </si>
  <si>
    <t>CDD du secteur privé + CDD du secteur public + stagiaire rémunéré, apprenti sous contrat</t>
  </si>
  <si>
    <t xml:space="preserve">(c) CDI : </t>
  </si>
  <si>
    <t>CDI du secteur privé + CDI du secteur public</t>
  </si>
  <si>
    <t>Salarié du public</t>
  </si>
  <si>
    <t>Population de 15 ans et plus ayant un emploi , selon le genre et le lieu de travail, 
par commune et province de résidence</t>
  </si>
  <si>
    <t xml:space="preserve">Hommes </t>
  </si>
  <si>
    <t xml:space="preserve">Femmes </t>
  </si>
  <si>
    <t xml:space="preserve">Ensemble </t>
  </si>
  <si>
    <t>Réside et travaille dans la même commune</t>
  </si>
  <si>
    <t>Réside et travaille dans deux communes différentes</t>
  </si>
  <si>
    <t>Travaille dans une autre commune de la même province</t>
  </si>
  <si>
    <t>Travaille dans une commune d'une autre province</t>
  </si>
  <si>
    <t>S/Total</t>
  </si>
  <si>
    <t>P31</t>
  </si>
  <si>
    <t>Population de 15 ans et plus ayant un emploi, selon le genre et le caractère saisonnier/intermittent ou non de l'emploi, 
par commune et province de résidence</t>
  </si>
  <si>
    <t>Travaille de façon continue</t>
  </si>
  <si>
    <t>Travaille de façon intermittente ou saisonnière</t>
  </si>
  <si>
    <t>Population de 15 ans et plus ayant un emploi, selon le genre et le temps de travail,
 par commune et province de résidence</t>
  </si>
  <si>
    <t>Travaille à temps complet</t>
  </si>
  <si>
    <t>Travaille à temps partiel</t>
  </si>
  <si>
    <t>Depuis moins d'un an</t>
  </si>
  <si>
    <t>Depuis un an ou plus</t>
  </si>
  <si>
    <t>Population de 15 ans et plus, selon le genre et l'exercice de l'agriculture comme une activité annexe, 
par commune et province de résidence</t>
  </si>
  <si>
    <t>A une activité agricole annexe</t>
  </si>
  <si>
    <t xml:space="preserve">N'en a pas </t>
  </si>
  <si>
    <t>Pour la consommation personnelle</t>
  </si>
  <si>
    <t>Pour la vente</t>
  </si>
  <si>
    <t>Population de 15 ans et plus, selon le genre et l'exercice de la pêche comme une activité annexe, par commune et province de résidence</t>
  </si>
  <si>
    <t>A une activité annexe de pêche</t>
  </si>
  <si>
    <t>Population de 15 ans et plus, selon le genre et l'exercice d'une autre activité annexe (artisanat, chasse, etc), 
par commune et province de résidence</t>
  </si>
  <si>
    <t xml:space="preserve">A une autre activité annexe </t>
  </si>
  <si>
    <t>Ménages ordinaires, selon la structure familiale, par commune et province</t>
  </si>
  <si>
    <t>Personne seule</t>
  </si>
  <si>
    <t>Couple sans enfants</t>
  </si>
  <si>
    <t>Couple avec enfants</t>
  </si>
  <si>
    <t>Famille mono-parentale</t>
  </si>
  <si>
    <t>Autres ménages</t>
  </si>
  <si>
    <t>Population des ménages ordinaires, selon la structure familiale, 
par commune et province</t>
  </si>
  <si>
    <t xml:space="preserve">En 2014 </t>
  </si>
  <si>
    <t xml:space="preserve">Population totale, selon la communauté d'appartenance, par commune et province de résidence </t>
  </si>
  <si>
    <t>Population née avant le 1er août 2009, selon le genre et la résidence antérieure, par commune et province de résidence au recensement de 2014</t>
  </si>
  <si>
    <t>P21</t>
  </si>
  <si>
    <t>P23</t>
  </si>
  <si>
    <t>P25</t>
  </si>
  <si>
    <t>P27</t>
  </si>
  <si>
    <t>P29</t>
  </si>
  <si>
    <t>P33</t>
  </si>
  <si>
    <t>P35</t>
  </si>
  <si>
    <t>P37</t>
  </si>
  <si>
    <t>P41</t>
  </si>
  <si>
    <t>P43</t>
  </si>
  <si>
    <t>P45</t>
  </si>
  <si>
    <t>P47</t>
  </si>
  <si>
    <t>Population de 15 ans et plus, selon le genre et la catégorie socioprofesionnelle, par commune et province de résidence</t>
  </si>
  <si>
    <t>Population de 15 ans et plus ayant un emploi, selon le genre et la statut profesionnel, par commune et province de résidence</t>
  </si>
  <si>
    <t>Population de 15 ans et plus ayant un emploi, selon le genre et et le lieu de travail, par commune et province de résidence</t>
  </si>
  <si>
    <t>Population de 15 ans et plus ayant un emploi, selon le genre et le caractérère saisonnier/intermittent ou non de l'emploi, par commune et province de résidence</t>
  </si>
  <si>
    <t>Population de 15 ans et plus ayant un emploi, selon le genre et le temps de travail, par commune et province de résidence</t>
  </si>
  <si>
    <t>Chômeurs au sens du recensement, de 15 ans et plus, selon le genre et la durée de recherche d'un emploi, par commune et province de résidence</t>
  </si>
  <si>
    <t>Chômeurs au sens du recensement, de 15 ans et plus, selon le genre et la durée de recherche d'un emploi, 
par commune et province de résidence</t>
  </si>
  <si>
    <t>Population de 15 ans et plus, selon le genre et l'exercice de l'agriculture comme activité annexe, par commune et province de résidence</t>
  </si>
  <si>
    <t>Population de 15 ans et plus, selon le genre et l'exercice d'une autre activité annexe (artisanat, chasse, etc), par commune et province de résidence</t>
  </si>
  <si>
    <t>Marche à pied, vélo</t>
  </si>
  <si>
    <t>Automobile</t>
  </si>
  <si>
    <t>Bus, transport en commun</t>
  </si>
  <si>
    <t>Population de 15 ans et plus, selon le genre et le principal mode de transport utilisé,  par commune et province de résidence</t>
  </si>
  <si>
    <t>Population de 15 ans et plus, selon le genre et le principal mode de transport utilisé, par commune et province de résidence</t>
  </si>
  <si>
    <t>Population des résidences principales, selon le type de la construction, par commune et province</t>
  </si>
  <si>
    <t>Résidences principales, selon l'alimentation en électricité, par commune et province</t>
  </si>
  <si>
    <t>M4</t>
  </si>
  <si>
    <t>M4p</t>
  </si>
  <si>
    <t>Ménages ordinaires, selon la structure familiale, par commune et province de résidence</t>
  </si>
  <si>
    <t>Population des ménages ordinaires, selon la structure familiale, par commune et province de résidence</t>
  </si>
  <si>
    <t>Population de 15 ans et plus, ayant terminé ses études, selon le genre et le niveau d'études atteint, par commune et province de résidence *</t>
  </si>
  <si>
    <t>Population de 15 ans et plus, ayant terminé ses études, selon le genre et le niveau d'études atteint, par commune et province de résidence</t>
  </si>
  <si>
    <t>Population de 15 ans et plus, ayant terminé ses études, selon le genre et le diplôme le plus élevé, par commune et province de résidence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</si>
</sst>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%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.0"/>
    <numFmt numFmtId="191" formatCode="0.000"/>
    <numFmt numFmtId="192" formatCode="#,##0\ [$€];[Red]\-#,##0\ [$€]"/>
    <numFmt numFmtId="193" formatCode="0.0000"/>
    <numFmt numFmtId="194" formatCode="###,##0"/>
    <numFmt numFmtId="195" formatCode="#,##0\ _C_f_p;\-#,##0\ _C_f_p"/>
    <numFmt numFmtId="196" formatCode="#,##0\ _C_f_p;[Red]\-#,##0\ _C_f_p"/>
    <numFmt numFmtId="197" formatCode="#,##0.00\ _C_f_p;\-#,##0.00\ _C_f_p"/>
    <numFmt numFmtId="198" formatCode="#,##0.00\ _C_f_p;[Red]\-#,##0.00\ _C_f_p"/>
    <numFmt numFmtId="199" formatCode="#,##0;\-#,##0"/>
    <numFmt numFmtId="200" formatCode="#,##0;[Red]\-#,##0"/>
    <numFmt numFmtId="201" formatCode="#,##0.00;\-#,##0.00"/>
    <numFmt numFmtId="202" formatCode="#,##0.00;[Red]\-#,##0.00"/>
    <numFmt numFmtId="203" formatCode="_-* #,##0\ &quot;Cfp&quot;_-;\-* #,##0\ &quot;Cfp&quot;_-;_-* &quot;-&quot;\ &quot;Cfp&quot;_-;_-@_-"/>
    <numFmt numFmtId="204" formatCode="_-* #,##0\ _C_f_p_-;\-* #,##0\ _C_f_p_-;_-* &quot;-&quot;\ _C_f_p_-;_-@_-"/>
    <numFmt numFmtId="205" formatCode="_-* #,##0.00\ &quot;Cfp&quot;_-;\-* #,##0.00\ &quot;Cfp&quot;_-;_-* &quot;-&quot;??\ &quot;Cfp&quot;_-;_-@_-"/>
    <numFmt numFmtId="206" formatCode="_-* #,##0.00\ _C_f_p_-;\-* #,##0.00\ _C_f_p_-;_-* &quot;-&quot;??\ _C_f_p_-;_-@_-"/>
    <numFmt numFmtId="207" formatCode="#,##0\ &quot;Cfp&quot;;\-#,##0\ &quot;Cfp&quot;"/>
    <numFmt numFmtId="208" formatCode="#,##0\ &quot;Cfp&quot;;[Red]\-#,##0\ &quot;Cfp&quot;"/>
    <numFmt numFmtId="209" formatCode="#,##0.00\ &quot;Cfp&quot;;\-#,##0.00\ &quot;Cfp&quot;"/>
    <numFmt numFmtId="210" formatCode="#,##0.00\ &quot;Cfp&quot;;[Red]\-#,##0.00\ &quot;Cfp&quot;"/>
    <numFmt numFmtId="211" formatCode="0.00000000"/>
    <numFmt numFmtId="212" formatCode="0.0000000"/>
    <numFmt numFmtId="213" formatCode="0.00000000000"/>
    <numFmt numFmtId="214" formatCode="##0.0"/>
    <numFmt numFmtId="215" formatCode="#,##0&quot;    &quot;;\-#,##0&quot;    &quot;.&quot;    &quot;;"/>
    <numFmt numFmtId="216" formatCode="#,##0&quot;    &quot;;\-#,##0&quot;    &quot;;&quot;    &quot;;"/>
    <numFmt numFmtId="217" formatCode="#,##0.0&quot;    &quot;;\-#,##0.0&quot;    &quot;;&quot;    &quot;;"/>
    <numFmt numFmtId="218" formatCode="#,##0.0&quot; &quot;;\-#,##0.0&quot; &quot;;&quot; &quot;;"/>
    <numFmt numFmtId="219" formatCode="#,##0.00\ _€"/>
    <numFmt numFmtId="220" formatCode="0.00000"/>
    <numFmt numFmtId="221" formatCode="&quot;Vrai&quot;;&quot;Vrai&quot;;&quot;Faux&quot;"/>
    <numFmt numFmtId="222" formatCode="&quot;Actif&quot;;&quot;Actif&quot;;&quot;Inactif&quot;"/>
    <numFmt numFmtId="223" formatCode="#\ ###\ \ "/>
    <numFmt numFmtId="224" formatCode="[$-40C]dddd\ d\ mmmm\ yyyy"/>
    <numFmt numFmtId="225" formatCode="[$-40C]dd\-mmm\-yy;@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2"/>
      <color indexed="21"/>
      <name val="Arial"/>
      <family val="2"/>
    </font>
    <font>
      <sz val="11"/>
      <name val="Symbol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b/>
      <i/>
      <sz val="11"/>
      <name val="Calibri"/>
      <family val="2"/>
    </font>
    <font>
      <sz val="11"/>
      <color indexed="21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0" tint="-0.4999699890613556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thin"/>
      <bottom>
        <color indexed="63"/>
      </bottom>
    </border>
    <border>
      <left style="thin">
        <color indexed="21"/>
      </left>
      <right style="medium">
        <color indexed="21"/>
      </right>
      <top style="thin"/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/>
      <top style="thin">
        <color indexed="21"/>
      </top>
      <bottom>
        <color indexed="63"/>
      </bottom>
    </border>
    <border>
      <left style="medium">
        <color indexed="21"/>
      </left>
      <right style="thin"/>
      <top>
        <color indexed="63"/>
      </top>
      <bottom>
        <color indexed="63"/>
      </bottom>
    </border>
    <border>
      <left style="medium">
        <color indexed="21"/>
      </left>
      <right style="thin"/>
      <top style="thin">
        <color indexed="21"/>
      </top>
      <bottom style="thin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thin"/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8" fillId="27" borderId="3" applyNumberFormat="0" applyFont="0" applyAlignment="0" applyProtection="0"/>
    <xf numFmtId="0" fontId="40" fillId="27" borderId="3" applyNumberFormat="0" applyFont="0" applyAlignment="0" applyProtection="0"/>
    <xf numFmtId="0" fontId="45" fillId="28" borderId="1" applyNumberFormat="0" applyAlignment="0" applyProtection="0"/>
    <xf numFmtId="192" fontId="7" fillId="0" borderId="0" applyFon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78">
    <xf numFmtId="0" fontId="0" fillId="0" borderId="0" xfId="0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48" applyFont="1" applyAlignment="1" applyProtection="1">
      <alignment vertical="center"/>
      <protection/>
    </xf>
    <xf numFmtId="0" fontId="31" fillId="0" borderId="0" xfId="0" applyFont="1" applyAlignment="1">
      <alignment horizontal="center" vertical="center"/>
    </xf>
    <xf numFmtId="0" fontId="33" fillId="0" borderId="0" xfId="48" applyFont="1" applyAlignment="1" applyProtection="1">
      <alignment horizontal="center" vertical="center"/>
      <protection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7" xfId="58" applyFont="1" applyFill="1" applyBorder="1" applyAlignment="1">
      <alignment vertical="center"/>
      <protection/>
    </xf>
    <xf numFmtId="3" fontId="10" fillId="0" borderId="18" xfId="0" applyNumberFormat="1" applyFont="1" applyFill="1" applyBorder="1" applyAlignment="1">
      <alignment vertical="center" wrapText="1"/>
    </xf>
    <xf numFmtId="3" fontId="10" fillId="0" borderId="19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0" xfId="58" applyFont="1" applyFill="1" applyBorder="1" applyAlignment="1">
      <alignment vertical="center"/>
      <protection/>
    </xf>
    <xf numFmtId="3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35" fillId="0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21" xfId="0" applyNumberFormat="1" applyFont="1" applyBorder="1" applyAlignment="1">
      <alignment vertical="center"/>
    </xf>
    <xf numFmtId="0" fontId="11" fillId="0" borderId="0" xfId="57" applyFont="1" applyAlignment="1">
      <alignment vertical="center"/>
      <protection/>
    </xf>
    <xf numFmtId="0" fontId="9" fillId="0" borderId="0" xfId="0" applyFont="1" applyAlignment="1">
      <alignment vertical="center" wrapText="1"/>
    </xf>
    <xf numFmtId="180" fontId="9" fillId="0" borderId="0" xfId="0" applyNumberFormat="1" applyFont="1" applyAlignment="1">
      <alignment/>
    </xf>
    <xf numFmtId="0" fontId="10" fillId="0" borderId="20" xfId="0" applyFont="1" applyFill="1" applyBorder="1" applyAlignment="1">
      <alignment vertical="center" wrapText="1"/>
    </xf>
    <xf numFmtId="3" fontId="10" fillId="0" borderId="22" xfId="0" applyNumberFormat="1" applyFont="1" applyFill="1" applyBorder="1" applyAlignment="1">
      <alignment vertical="center" wrapText="1"/>
    </xf>
    <xf numFmtId="180" fontId="9" fillId="0" borderId="0" xfId="0" applyNumberFormat="1" applyFont="1" applyAlignment="1">
      <alignment vertical="center" wrapText="1"/>
    </xf>
    <xf numFmtId="3" fontId="9" fillId="0" borderId="14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180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9" fillId="0" borderId="23" xfId="0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180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4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180" fontId="9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/>
    </xf>
    <xf numFmtId="180" fontId="35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3" fontId="10" fillId="0" borderId="18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27" xfId="0" applyFont="1" applyFill="1" applyBorder="1" applyAlignment="1">
      <alignment horizontal="left"/>
    </xf>
    <xf numFmtId="3" fontId="9" fillId="0" borderId="28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 vertical="center" wrapText="1"/>
    </xf>
    <xf numFmtId="3" fontId="10" fillId="0" borderId="29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 vertical="center" wrapText="1"/>
    </xf>
    <xf numFmtId="3" fontId="9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3" fontId="9" fillId="0" borderId="12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12" xfId="0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58" fillId="2" borderId="29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0" fontId="42" fillId="2" borderId="36" xfId="0" applyFont="1" applyFill="1" applyBorder="1" applyAlignment="1">
      <alignment horizontal="center" vertical="center" wrapText="1"/>
    </xf>
    <xf numFmtId="0" fontId="58" fillId="2" borderId="37" xfId="0" applyFont="1" applyFill="1" applyBorder="1" applyAlignment="1">
      <alignment horizontal="center" vertical="center" wrapText="1"/>
    </xf>
    <xf numFmtId="0" fontId="42" fillId="2" borderId="36" xfId="0" applyFont="1" applyFill="1" applyBorder="1" applyAlignment="1">
      <alignment horizontal="right" vertical="center" wrapText="1"/>
    </xf>
    <xf numFmtId="0" fontId="42" fillId="2" borderId="36" xfId="0" applyFont="1" applyFill="1" applyBorder="1" applyAlignment="1">
      <alignment horizontal="center" vertical="center"/>
    </xf>
    <xf numFmtId="0" fontId="58" fillId="2" borderId="37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right" vertical="center" wrapText="1"/>
    </xf>
    <xf numFmtId="0" fontId="58" fillId="2" borderId="39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right" vertical="center" wrapText="1"/>
    </xf>
    <xf numFmtId="180" fontId="35" fillId="0" borderId="0" xfId="0" applyNumberFormat="1" applyFont="1" applyFill="1" applyAlignment="1">
      <alignment vertical="center"/>
    </xf>
    <xf numFmtId="0" fontId="42" fillId="2" borderId="40" xfId="0" applyFont="1" applyFill="1" applyBorder="1" applyAlignment="1">
      <alignment horizontal="center" vertical="center" wrapText="1"/>
    </xf>
    <xf numFmtId="0" fontId="58" fillId="2" borderId="41" xfId="0" applyFont="1" applyFill="1" applyBorder="1" applyAlignment="1">
      <alignment horizontal="center" vertical="center" wrapText="1"/>
    </xf>
    <xf numFmtId="0" fontId="58" fillId="2" borderId="42" xfId="0" applyFont="1" applyFill="1" applyBorder="1" applyAlignment="1">
      <alignment horizontal="center" vertical="center" wrapText="1"/>
    </xf>
    <xf numFmtId="0" fontId="59" fillId="2" borderId="40" xfId="0" applyFont="1" applyFill="1" applyBorder="1" applyAlignment="1">
      <alignment horizontal="center" vertical="center" wrapText="1"/>
    </xf>
    <xf numFmtId="0" fontId="42" fillId="2" borderId="41" xfId="0" applyFont="1" applyFill="1" applyBorder="1" applyAlignment="1">
      <alignment horizontal="center" vertical="center" wrapText="1"/>
    </xf>
    <xf numFmtId="0" fontId="42" fillId="2" borderId="37" xfId="0" applyFont="1" applyFill="1" applyBorder="1" applyAlignment="1">
      <alignment horizontal="center" vertical="center" wrapText="1"/>
    </xf>
    <xf numFmtId="0" fontId="42" fillId="2" borderId="40" xfId="0" applyFont="1" applyFill="1" applyBorder="1" applyAlignment="1">
      <alignment horizontal="right" vertical="center"/>
    </xf>
    <xf numFmtId="0" fontId="58" fillId="2" borderId="41" xfId="0" applyFont="1" applyFill="1" applyBorder="1" applyAlignment="1">
      <alignment horizontal="center" vertical="center"/>
    </xf>
    <xf numFmtId="0" fontId="58" fillId="2" borderId="42" xfId="0" applyFont="1" applyFill="1" applyBorder="1" applyAlignment="1">
      <alignment horizontal="center" vertical="center"/>
    </xf>
    <xf numFmtId="0" fontId="58" fillId="2" borderId="43" xfId="58" applyFont="1" applyFill="1" applyBorder="1" applyAlignment="1">
      <alignment vertical="center"/>
      <protection/>
    </xf>
    <xf numFmtId="3" fontId="58" fillId="2" borderId="44" xfId="0" applyNumberFormat="1" applyFont="1" applyFill="1" applyBorder="1" applyAlignment="1">
      <alignment vertical="center"/>
    </xf>
    <xf numFmtId="3" fontId="58" fillId="2" borderId="45" xfId="0" applyNumberFormat="1" applyFont="1" applyFill="1" applyBorder="1" applyAlignment="1">
      <alignment vertical="center"/>
    </xf>
    <xf numFmtId="3" fontId="58" fillId="2" borderId="46" xfId="0" applyNumberFormat="1" applyFont="1" applyFill="1" applyBorder="1" applyAlignment="1">
      <alignment vertical="center"/>
    </xf>
    <xf numFmtId="0" fontId="58" fillId="2" borderId="46" xfId="0" applyFont="1" applyFill="1" applyBorder="1" applyAlignment="1">
      <alignment vertical="center"/>
    </xf>
    <xf numFmtId="3" fontId="58" fillId="2" borderId="47" xfId="0" applyNumberFormat="1" applyFont="1" applyFill="1" applyBorder="1" applyAlignment="1">
      <alignment vertical="center"/>
    </xf>
    <xf numFmtId="0" fontId="58" fillId="2" borderId="48" xfId="0" applyFont="1" applyFill="1" applyBorder="1" applyAlignment="1">
      <alignment vertical="center"/>
    </xf>
    <xf numFmtId="0" fontId="58" fillId="2" borderId="43" xfId="0" applyFont="1" applyFill="1" applyBorder="1" applyAlignment="1">
      <alignment vertical="center"/>
    </xf>
    <xf numFmtId="0" fontId="58" fillId="2" borderId="43" xfId="0" applyFont="1" applyFill="1" applyBorder="1" applyAlignment="1">
      <alignment/>
    </xf>
    <xf numFmtId="3" fontId="58" fillId="2" borderId="44" xfId="0" applyNumberFormat="1" applyFont="1" applyFill="1" applyBorder="1" applyAlignment="1">
      <alignment/>
    </xf>
    <xf numFmtId="3" fontId="58" fillId="2" borderId="45" xfId="0" applyNumberFormat="1" applyFont="1" applyFill="1" applyBorder="1" applyAlignment="1">
      <alignment/>
    </xf>
    <xf numFmtId="3" fontId="58" fillId="2" borderId="47" xfId="0" applyNumberFormat="1" applyFont="1" applyFill="1" applyBorder="1" applyAlignment="1">
      <alignment/>
    </xf>
    <xf numFmtId="0" fontId="58" fillId="2" borderId="43" xfId="0" applyFont="1" applyFill="1" applyBorder="1" applyAlignment="1">
      <alignment horizontal="left"/>
    </xf>
    <xf numFmtId="3" fontId="58" fillId="2" borderId="44" xfId="0" applyNumberFormat="1" applyFont="1" applyFill="1" applyBorder="1" applyAlignment="1">
      <alignment horizontal="right"/>
    </xf>
    <xf numFmtId="3" fontId="58" fillId="0" borderId="45" xfId="0" applyNumberFormat="1" applyFont="1" applyFill="1" applyBorder="1" applyAlignment="1">
      <alignment/>
    </xf>
    <xf numFmtId="3" fontId="58" fillId="2" borderId="49" xfId="0" applyNumberFormat="1" applyFont="1" applyFill="1" applyBorder="1" applyAlignment="1">
      <alignment/>
    </xf>
    <xf numFmtId="3" fontId="58" fillId="2" borderId="45" xfId="0" applyNumberFormat="1" applyFont="1" applyFill="1" applyBorder="1" applyAlignment="1">
      <alignment horizontal="right"/>
    </xf>
    <xf numFmtId="3" fontId="58" fillId="2" borderId="47" xfId="0" applyNumberFormat="1" applyFont="1" applyFill="1" applyBorder="1" applyAlignment="1">
      <alignment horizontal="right"/>
    </xf>
    <xf numFmtId="3" fontId="58" fillId="2" borderId="50" xfId="0" applyNumberFormat="1" applyFont="1" applyFill="1" applyBorder="1" applyAlignment="1">
      <alignment/>
    </xf>
    <xf numFmtId="0" fontId="58" fillId="0" borderId="43" xfId="0" applyFont="1" applyFill="1" applyBorder="1" applyAlignment="1">
      <alignment/>
    </xf>
    <xf numFmtId="3" fontId="58" fillId="0" borderId="44" xfId="0" applyNumberFormat="1" applyFont="1" applyFill="1" applyBorder="1" applyAlignment="1">
      <alignment/>
    </xf>
    <xf numFmtId="3" fontId="58" fillId="0" borderId="47" xfId="0" applyNumberFormat="1" applyFont="1" applyFill="1" applyBorder="1" applyAlignment="1">
      <alignment/>
    </xf>
    <xf numFmtId="3" fontId="58" fillId="0" borderId="49" xfId="0" applyNumberFormat="1" applyFont="1" applyFill="1" applyBorder="1" applyAlignment="1">
      <alignment/>
    </xf>
    <xf numFmtId="0" fontId="58" fillId="2" borderId="0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58" applyFont="1" applyFill="1" applyBorder="1" applyAlignment="1">
      <alignment vertical="center"/>
      <protection/>
    </xf>
    <xf numFmtId="3" fontId="9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33" borderId="0" xfId="58" applyFont="1" applyFill="1" applyBorder="1" applyAlignment="1">
      <alignment vertical="center"/>
      <protection/>
    </xf>
    <xf numFmtId="3" fontId="10" fillId="33" borderId="0" xfId="0" applyNumberFormat="1" applyFont="1" applyFill="1" applyBorder="1" applyAlignment="1">
      <alignment vertical="center" wrapText="1"/>
    </xf>
    <xf numFmtId="0" fontId="58" fillId="2" borderId="38" xfId="58" applyFont="1" applyFill="1" applyBorder="1" applyAlignment="1">
      <alignment vertical="center"/>
      <protection/>
    </xf>
    <xf numFmtId="3" fontId="58" fillId="2" borderId="38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60" fillId="2" borderId="38" xfId="0" applyFont="1" applyFill="1" applyBorder="1" applyAlignment="1">
      <alignment/>
    </xf>
    <xf numFmtId="0" fontId="58" fillId="2" borderId="51" xfId="0" applyFont="1" applyFill="1" applyBorder="1" applyAlignment="1">
      <alignment horizontal="center" vertical="center" wrapText="1"/>
    </xf>
    <xf numFmtId="0" fontId="58" fillId="2" borderId="51" xfId="0" applyFont="1" applyFill="1" applyBorder="1" applyAlignment="1">
      <alignment horizontal="center"/>
    </xf>
    <xf numFmtId="0" fontId="58" fillId="2" borderId="52" xfId="0" applyFont="1" applyFill="1" applyBorder="1" applyAlignment="1">
      <alignment horizontal="center"/>
    </xf>
    <xf numFmtId="0" fontId="59" fillId="2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/>
    </xf>
    <xf numFmtId="3" fontId="61" fillId="2" borderId="38" xfId="0" applyNumberFormat="1" applyFont="1" applyFill="1" applyBorder="1" applyAlignment="1">
      <alignment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2" fillId="2" borderId="0" xfId="0" applyFont="1" applyFill="1" applyAlignment="1">
      <alignment/>
    </xf>
    <xf numFmtId="0" fontId="11" fillId="0" borderId="0" xfId="0" applyFont="1" applyAlignment="1">
      <alignment vertical="center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180" fontId="9" fillId="34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 horizontal="center" vertical="center"/>
    </xf>
    <xf numFmtId="180" fontId="9" fillId="34" borderId="0" xfId="0" applyNumberFormat="1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9" fillId="34" borderId="0" xfId="55" applyNumberFormat="1" applyFont="1" applyFill="1">
      <alignment/>
      <protection/>
    </xf>
    <xf numFmtId="0" fontId="10" fillId="34" borderId="51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42" fillId="2" borderId="0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/>
    </xf>
    <xf numFmtId="3" fontId="10" fillId="34" borderId="51" xfId="0" applyNumberFormat="1" applyFont="1" applyFill="1" applyBorder="1" applyAlignment="1">
      <alignment/>
    </xf>
    <xf numFmtId="0" fontId="58" fillId="2" borderId="5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1" fontId="9" fillId="34" borderId="0" xfId="0" applyNumberFormat="1" applyFont="1" applyFill="1" applyBorder="1" applyAlignment="1">
      <alignment/>
    </xf>
    <xf numFmtId="3" fontId="58" fillId="2" borderId="38" xfId="0" applyNumberFormat="1" applyFont="1" applyFill="1" applyBorder="1" applyAlignment="1">
      <alignment/>
    </xf>
    <xf numFmtId="3" fontId="58" fillId="2" borderId="53" xfId="0" applyNumberFormat="1" applyFont="1" applyFill="1" applyBorder="1" applyAlignment="1">
      <alignment/>
    </xf>
    <xf numFmtId="0" fontId="58" fillId="2" borderId="38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/>
    </xf>
    <xf numFmtId="3" fontId="10" fillId="33" borderId="51" xfId="0" applyNumberFormat="1" applyFont="1" applyFill="1" applyBorder="1" applyAlignment="1">
      <alignment vertical="center" wrapText="1"/>
    </xf>
    <xf numFmtId="3" fontId="58" fillId="2" borderId="44" xfId="0" applyNumberFormat="1" applyFont="1" applyFill="1" applyBorder="1" applyAlignment="1">
      <alignment/>
    </xf>
    <xf numFmtId="3" fontId="58" fillId="2" borderId="45" xfId="0" applyNumberFormat="1" applyFont="1" applyFill="1" applyBorder="1" applyAlignment="1">
      <alignment/>
    </xf>
    <xf numFmtId="0" fontId="42" fillId="2" borderId="36" xfId="0" applyFont="1" applyFill="1" applyBorder="1" applyAlignment="1">
      <alignment horizontal="center" vertical="center" wrapText="1"/>
    </xf>
    <xf numFmtId="0" fontId="58" fillId="2" borderId="37" xfId="0" applyFont="1" applyFill="1" applyBorder="1" applyAlignment="1">
      <alignment horizontal="center" vertical="center" wrapText="1"/>
    </xf>
    <xf numFmtId="0" fontId="58" fillId="2" borderId="43" xfId="0" applyFont="1" applyFill="1" applyBorder="1" applyAlignment="1">
      <alignment/>
    </xf>
    <xf numFmtId="3" fontId="58" fillId="2" borderId="47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9" fillId="34" borderId="14" xfId="0" applyNumberFormat="1" applyFont="1" applyFill="1" applyBorder="1" applyAlignment="1">
      <alignment/>
    </xf>
    <xf numFmtId="3" fontId="9" fillId="34" borderId="21" xfId="0" applyNumberFormat="1" applyFont="1" applyFill="1" applyBorder="1" applyAlignment="1">
      <alignment/>
    </xf>
    <xf numFmtId="0" fontId="10" fillId="34" borderId="17" xfId="0" applyFont="1" applyFill="1" applyBorder="1" applyAlignment="1">
      <alignment vertical="center" wrapText="1"/>
    </xf>
    <xf numFmtId="3" fontId="10" fillId="34" borderId="18" xfId="0" applyNumberFormat="1" applyFont="1" applyFill="1" applyBorder="1" applyAlignment="1">
      <alignment vertical="center"/>
    </xf>
    <xf numFmtId="3" fontId="10" fillId="34" borderId="19" xfId="0" applyNumberFormat="1" applyFont="1" applyFill="1" applyBorder="1" applyAlignment="1">
      <alignment vertical="center"/>
    </xf>
    <xf numFmtId="3" fontId="10" fillId="34" borderId="22" xfId="0" applyNumberFormat="1" applyFont="1" applyFill="1" applyBorder="1" applyAlignment="1">
      <alignment vertical="center"/>
    </xf>
    <xf numFmtId="3" fontId="10" fillId="34" borderId="18" xfId="0" applyNumberFormat="1" applyFont="1" applyFill="1" applyBorder="1" applyAlignment="1">
      <alignment/>
    </xf>
    <xf numFmtId="3" fontId="10" fillId="34" borderId="19" xfId="0" applyNumberFormat="1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3" fontId="9" fillId="34" borderId="11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3" fontId="9" fillId="34" borderId="23" xfId="0" applyNumberFormat="1" applyFont="1" applyFill="1" applyBorder="1" applyAlignment="1">
      <alignment/>
    </xf>
    <xf numFmtId="0" fontId="9" fillId="34" borderId="0" xfId="0" applyFont="1" applyFill="1" applyAlignment="1">
      <alignment horizontal="center" vertical="center" wrapText="1"/>
    </xf>
    <xf numFmtId="3" fontId="9" fillId="34" borderId="0" xfId="0" applyNumberFormat="1" applyFont="1" applyFill="1" applyAlignment="1">
      <alignment/>
    </xf>
    <xf numFmtId="0" fontId="42" fillId="2" borderId="5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58" fillId="2" borderId="44" xfId="0" applyNumberFormat="1" applyFont="1" applyFill="1" applyBorder="1" applyAlignment="1">
      <alignment/>
    </xf>
    <xf numFmtId="3" fontId="58" fillId="2" borderId="45" xfId="0" applyNumberFormat="1" applyFont="1" applyFill="1" applyBorder="1" applyAlignment="1">
      <alignment/>
    </xf>
    <xf numFmtId="0" fontId="42" fillId="2" borderId="36" xfId="0" applyFont="1" applyFill="1" applyBorder="1" applyAlignment="1">
      <alignment horizontal="center" vertical="center" wrapText="1"/>
    </xf>
    <xf numFmtId="0" fontId="58" fillId="2" borderId="37" xfId="0" applyFont="1" applyFill="1" applyBorder="1" applyAlignment="1">
      <alignment horizontal="center" vertical="center" wrapText="1"/>
    </xf>
    <xf numFmtId="0" fontId="58" fillId="2" borderId="43" xfId="0" applyFont="1" applyFill="1" applyBorder="1" applyAlignment="1">
      <alignment/>
    </xf>
    <xf numFmtId="3" fontId="58" fillId="2" borderId="47" xfId="0" applyNumberFormat="1" applyFont="1" applyFill="1" applyBorder="1" applyAlignment="1">
      <alignment/>
    </xf>
    <xf numFmtId="0" fontId="42" fillId="2" borderId="0" xfId="0" applyFont="1" applyFill="1" applyAlignment="1">
      <alignment/>
    </xf>
    <xf numFmtId="0" fontId="11" fillId="0" borderId="0" xfId="0" applyFont="1" applyAlignment="1">
      <alignment vertical="center"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9" fillId="34" borderId="14" xfId="0" applyNumberFormat="1" applyFont="1" applyFill="1" applyBorder="1" applyAlignment="1">
      <alignment/>
    </xf>
    <xf numFmtId="3" fontId="9" fillId="34" borderId="21" xfId="0" applyNumberFormat="1" applyFont="1" applyFill="1" applyBorder="1" applyAlignment="1">
      <alignment/>
    </xf>
    <xf numFmtId="3" fontId="10" fillId="34" borderId="18" xfId="0" applyNumberFormat="1" applyFont="1" applyFill="1" applyBorder="1" applyAlignment="1">
      <alignment/>
    </xf>
    <xf numFmtId="3" fontId="10" fillId="34" borderId="19" xfId="0" applyNumberFormat="1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1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0" xfId="0" applyFont="1" applyFill="1" applyAlignment="1">
      <alignment horizontal="center" vertical="center" wrapText="1"/>
    </xf>
    <xf numFmtId="0" fontId="10" fillId="34" borderId="17" xfId="0" applyFont="1" applyFill="1" applyBorder="1" applyAlignment="1">
      <alignment/>
    </xf>
    <xf numFmtId="1" fontId="9" fillId="34" borderId="16" xfId="0" applyNumberFormat="1" applyFont="1" applyFill="1" applyBorder="1" applyAlignment="1">
      <alignment/>
    </xf>
    <xf numFmtId="1" fontId="9" fillId="34" borderId="11" xfId="0" applyNumberFormat="1" applyFont="1" applyFill="1" applyBorder="1" applyAlignment="1">
      <alignment/>
    </xf>
    <xf numFmtId="0" fontId="9" fillId="34" borderId="0" xfId="55" applyNumberFormat="1" applyFont="1" applyFill="1">
      <alignment/>
      <protection/>
    </xf>
    <xf numFmtId="0" fontId="9" fillId="34" borderId="0" xfId="55" applyFont="1" applyFill="1" applyAlignment="1">
      <alignment horizontal="left"/>
      <protection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58" fillId="2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51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42" fillId="2" borderId="0" xfId="0" applyFont="1" applyFill="1" applyBorder="1" applyAlignment="1">
      <alignment horizontal="center" vertical="center" wrapText="1"/>
    </xf>
    <xf numFmtId="3" fontId="10" fillId="34" borderId="51" xfId="0" applyNumberFormat="1" applyFont="1" applyFill="1" applyBorder="1" applyAlignment="1">
      <alignment/>
    </xf>
    <xf numFmtId="0" fontId="9" fillId="34" borderId="54" xfId="0" applyFont="1" applyFill="1" applyBorder="1" applyAlignment="1">
      <alignment/>
    </xf>
    <xf numFmtId="1" fontId="9" fillId="34" borderId="0" xfId="0" applyNumberFormat="1" applyFont="1" applyFill="1" applyBorder="1" applyAlignment="1">
      <alignment/>
    </xf>
    <xf numFmtId="0" fontId="9" fillId="34" borderId="51" xfId="0" applyFont="1" applyFill="1" applyBorder="1" applyAlignment="1">
      <alignment/>
    </xf>
    <xf numFmtId="3" fontId="9" fillId="34" borderId="51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9" fillId="34" borderId="52" xfId="0" applyFont="1" applyFill="1" applyBorder="1" applyAlignment="1">
      <alignment/>
    </xf>
    <xf numFmtId="0" fontId="10" fillId="34" borderId="0" xfId="55" applyNumberFormat="1" applyFont="1" applyFill="1" applyBorder="1">
      <alignment/>
      <protection/>
    </xf>
    <xf numFmtId="0" fontId="9" fillId="34" borderId="0" xfId="55" applyNumberFormat="1" applyFont="1" applyFill="1" applyBorder="1">
      <alignment/>
      <protection/>
    </xf>
    <xf numFmtId="0" fontId="9" fillId="34" borderId="0" xfId="0" applyFont="1" applyFill="1" applyBorder="1" applyAlignment="1">
      <alignment horizontal="center" vertical="center" wrapText="1"/>
    </xf>
    <xf numFmtId="0" fontId="42" fillId="2" borderId="52" xfId="0" applyFont="1" applyFill="1" applyBorder="1" applyAlignment="1">
      <alignment horizontal="center" vertical="center" wrapText="1"/>
    </xf>
    <xf numFmtId="0" fontId="58" fillId="2" borderId="5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/>
    </xf>
    <xf numFmtId="0" fontId="58" fillId="2" borderId="55" xfId="0" applyFont="1" applyFill="1" applyBorder="1" applyAlignment="1">
      <alignment/>
    </xf>
    <xf numFmtId="3" fontId="58" fillId="2" borderId="38" xfId="0" applyNumberFormat="1" applyFont="1" applyFill="1" applyBorder="1" applyAlignment="1">
      <alignment/>
    </xf>
    <xf numFmtId="0" fontId="58" fillId="2" borderId="38" xfId="0" applyFont="1" applyFill="1" applyBorder="1" applyAlignment="1">
      <alignment/>
    </xf>
    <xf numFmtId="3" fontId="58" fillId="2" borderId="53" xfId="0" applyNumberFormat="1" applyFont="1" applyFill="1" applyBorder="1" applyAlignment="1">
      <alignment/>
    </xf>
    <xf numFmtId="0" fontId="42" fillId="2" borderId="51" xfId="0" applyFont="1" applyFill="1" applyBorder="1" applyAlignment="1">
      <alignment horizontal="center" vertical="center" wrapText="1"/>
    </xf>
    <xf numFmtId="3" fontId="9" fillId="34" borderId="52" xfId="0" applyNumberFormat="1" applyFont="1" applyFill="1" applyBorder="1" applyAlignment="1">
      <alignment/>
    </xf>
    <xf numFmtId="1" fontId="9" fillId="34" borderId="52" xfId="0" applyNumberFormat="1" applyFont="1" applyFill="1" applyBorder="1" applyAlignment="1">
      <alignment/>
    </xf>
    <xf numFmtId="1" fontId="9" fillId="34" borderId="51" xfId="0" applyNumberFormat="1" applyFont="1" applyFill="1" applyBorder="1" applyAlignment="1">
      <alignment/>
    </xf>
    <xf numFmtId="3" fontId="58" fillId="2" borderId="55" xfId="0" applyNumberFormat="1" applyFont="1" applyFill="1" applyBorder="1" applyAlignment="1">
      <alignment/>
    </xf>
    <xf numFmtId="0" fontId="10" fillId="33" borderId="52" xfId="0" applyFont="1" applyFill="1" applyBorder="1" applyAlignment="1">
      <alignment/>
    </xf>
    <xf numFmtId="3" fontId="10" fillId="33" borderId="51" xfId="0" applyNumberFormat="1" applyFont="1" applyFill="1" applyBorder="1" applyAlignment="1">
      <alignment/>
    </xf>
    <xf numFmtId="3" fontId="10" fillId="33" borderId="52" xfId="0" applyNumberFormat="1" applyFont="1" applyFill="1" applyBorder="1" applyAlignment="1">
      <alignment/>
    </xf>
    <xf numFmtId="0" fontId="10" fillId="33" borderId="54" xfId="0" applyFont="1" applyFill="1" applyBorder="1" applyAlignment="1">
      <alignment/>
    </xf>
    <xf numFmtId="0" fontId="58" fillId="2" borderId="56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9" fillId="34" borderId="0" xfId="0" applyFont="1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55" applyFont="1" applyBorder="1">
      <alignment/>
      <protection/>
    </xf>
    <xf numFmtId="0" fontId="9" fillId="0" borderId="0" xfId="0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/>
    </xf>
    <xf numFmtId="0" fontId="9" fillId="0" borderId="0" xfId="55" applyFont="1" applyBorder="1" applyAlignment="1">
      <alignment horizontal="left"/>
      <protection/>
    </xf>
    <xf numFmtId="0" fontId="9" fillId="0" borderId="0" xfId="55" applyNumberFormat="1" applyFont="1" applyBorder="1">
      <alignment/>
      <protection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8" fillId="2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9" fillId="0" borderId="52" xfId="0" applyFont="1" applyBorder="1" applyAlignment="1">
      <alignment/>
    </xf>
    <xf numFmtId="0" fontId="10" fillId="0" borderId="51" xfId="0" applyFont="1" applyBorder="1" applyAlignment="1">
      <alignment/>
    </xf>
    <xf numFmtId="3" fontId="10" fillId="0" borderId="51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3" fontId="10" fillId="33" borderId="52" xfId="0" applyNumberFormat="1" applyFont="1" applyFill="1" applyBorder="1" applyAlignment="1">
      <alignment/>
    </xf>
    <xf numFmtId="3" fontId="10" fillId="33" borderId="51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3" fontId="60" fillId="2" borderId="55" xfId="0" applyNumberFormat="1" applyFont="1" applyFill="1" applyBorder="1" applyAlignment="1">
      <alignment/>
    </xf>
    <xf numFmtId="3" fontId="60" fillId="2" borderId="38" xfId="0" applyNumberFormat="1" applyFont="1" applyFill="1" applyBorder="1" applyAlignment="1">
      <alignment/>
    </xf>
    <xf numFmtId="3" fontId="60" fillId="2" borderId="53" xfId="0" applyNumberFormat="1" applyFont="1" applyFill="1" applyBorder="1" applyAlignment="1">
      <alignment/>
    </xf>
    <xf numFmtId="1" fontId="9" fillId="0" borderId="52" xfId="0" applyNumberFormat="1" applyFont="1" applyBorder="1" applyAlignment="1">
      <alignment/>
    </xf>
    <xf numFmtId="0" fontId="58" fillId="2" borderId="0" xfId="0" applyFont="1" applyFill="1" applyBorder="1" applyAlignment="1">
      <alignment horizontal="center"/>
    </xf>
    <xf numFmtId="3" fontId="58" fillId="2" borderId="44" xfId="0" applyNumberFormat="1" applyFont="1" applyFill="1" applyBorder="1" applyAlignment="1">
      <alignment/>
    </xf>
    <xf numFmtId="3" fontId="58" fillId="2" borderId="45" xfId="0" applyNumberFormat="1" applyFont="1" applyFill="1" applyBorder="1" applyAlignment="1">
      <alignment/>
    </xf>
    <xf numFmtId="0" fontId="42" fillId="2" borderId="36" xfId="0" applyFont="1" applyFill="1" applyBorder="1" applyAlignment="1">
      <alignment horizontal="center" vertical="center" wrapText="1"/>
    </xf>
    <xf numFmtId="0" fontId="58" fillId="2" borderId="37" xfId="0" applyFont="1" applyFill="1" applyBorder="1" applyAlignment="1">
      <alignment horizontal="center" vertical="center" wrapText="1"/>
    </xf>
    <xf numFmtId="0" fontId="58" fillId="2" borderId="43" xfId="0" applyFont="1" applyFill="1" applyBorder="1" applyAlignment="1">
      <alignment/>
    </xf>
    <xf numFmtId="3" fontId="58" fillId="2" borderId="47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9" fillId="34" borderId="14" xfId="0" applyNumberFormat="1" applyFont="1" applyFill="1" applyBorder="1" applyAlignment="1">
      <alignment/>
    </xf>
    <xf numFmtId="3" fontId="9" fillId="34" borderId="21" xfId="0" applyNumberFormat="1" applyFont="1" applyFill="1" applyBorder="1" applyAlignment="1">
      <alignment/>
    </xf>
    <xf numFmtId="3" fontId="10" fillId="34" borderId="18" xfId="0" applyNumberFormat="1" applyFont="1" applyFill="1" applyBorder="1" applyAlignment="1">
      <alignment/>
    </xf>
    <xf numFmtId="3" fontId="10" fillId="34" borderId="19" xfId="0" applyNumberFormat="1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1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1" fontId="9" fillId="34" borderId="16" xfId="0" applyNumberFormat="1" applyFont="1" applyFill="1" applyBorder="1" applyAlignment="1">
      <alignment/>
    </xf>
    <xf numFmtId="1" fontId="9" fillId="34" borderId="11" xfId="0" applyNumberFormat="1" applyFont="1" applyFill="1" applyBorder="1" applyAlignment="1">
      <alignment/>
    </xf>
    <xf numFmtId="3" fontId="58" fillId="2" borderId="44" xfId="0" applyNumberFormat="1" applyFont="1" applyFill="1" applyBorder="1" applyAlignment="1">
      <alignment/>
    </xf>
    <xf numFmtId="3" fontId="58" fillId="2" borderId="45" xfId="0" applyNumberFormat="1" applyFont="1" applyFill="1" applyBorder="1" applyAlignment="1">
      <alignment/>
    </xf>
    <xf numFmtId="0" fontId="42" fillId="2" borderId="36" xfId="0" applyFont="1" applyFill="1" applyBorder="1" applyAlignment="1">
      <alignment horizontal="center" vertical="center" wrapText="1"/>
    </xf>
    <xf numFmtId="0" fontId="58" fillId="2" borderId="37" xfId="0" applyFont="1" applyFill="1" applyBorder="1" applyAlignment="1">
      <alignment horizontal="center" vertical="center" wrapText="1"/>
    </xf>
    <xf numFmtId="0" fontId="58" fillId="2" borderId="43" xfId="0" applyFont="1" applyFill="1" applyBorder="1" applyAlignment="1">
      <alignment/>
    </xf>
    <xf numFmtId="3" fontId="58" fillId="2" borderId="47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9" fillId="34" borderId="14" xfId="0" applyNumberFormat="1" applyFont="1" applyFill="1" applyBorder="1" applyAlignment="1">
      <alignment/>
    </xf>
    <xf numFmtId="3" fontId="9" fillId="34" borderId="21" xfId="0" applyNumberFormat="1" applyFont="1" applyFill="1" applyBorder="1" applyAlignment="1">
      <alignment/>
    </xf>
    <xf numFmtId="0" fontId="9" fillId="34" borderId="0" xfId="0" applyFont="1" applyFill="1" applyAlignment="1">
      <alignment vertical="center"/>
    </xf>
    <xf numFmtId="3" fontId="10" fillId="34" borderId="18" xfId="0" applyNumberFormat="1" applyFont="1" applyFill="1" applyBorder="1" applyAlignment="1">
      <alignment/>
    </xf>
    <xf numFmtId="3" fontId="10" fillId="34" borderId="19" xfId="0" applyNumberFormat="1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1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0" xfId="0" applyFont="1" applyFill="1" applyAlignment="1">
      <alignment horizontal="center" vertical="center" wrapText="1"/>
    </xf>
    <xf numFmtId="0" fontId="10" fillId="34" borderId="17" xfId="0" applyFont="1" applyFill="1" applyBorder="1" applyAlignment="1">
      <alignment/>
    </xf>
    <xf numFmtId="1" fontId="9" fillId="34" borderId="16" xfId="0" applyNumberFormat="1" applyFont="1" applyFill="1" applyBorder="1" applyAlignment="1">
      <alignment/>
    </xf>
    <xf numFmtId="1" fontId="9" fillId="34" borderId="11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0" xfId="55" applyFont="1" applyFill="1">
      <alignment/>
      <protection/>
    </xf>
    <xf numFmtId="0" fontId="9" fillId="34" borderId="0" xfId="55" applyNumberFormat="1" applyFont="1" applyFill="1">
      <alignment/>
      <protection/>
    </xf>
    <xf numFmtId="3" fontId="58" fillId="2" borderId="44" xfId="0" applyNumberFormat="1" applyFont="1" applyFill="1" applyBorder="1" applyAlignment="1">
      <alignment/>
    </xf>
    <xf numFmtId="3" fontId="58" fillId="2" borderId="45" xfId="0" applyNumberFormat="1" applyFont="1" applyFill="1" applyBorder="1" applyAlignment="1">
      <alignment/>
    </xf>
    <xf numFmtId="0" fontId="42" fillId="2" borderId="36" xfId="0" applyFont="1" applyFill="1" applyBorder="1" applyAlignment="1">
      <alignment horizontal="center" vertical="center" wrapText="1"/>
    </xf>
    <xf numFmtId="0" fontId="58" fillId="2" borderId="37" xfId="0" applyFont="1" applyFill="1" applyBorder="1" applyAlignment="1">
      <alignment horizontal="center" vertical="center" wrapText="1"/>
    </xf>
    <xf numFmtId="0" fontId="58" fillId="2" borderId="43" xfId="0" applyFont="1" applyFill="1" applyBorder="1" applyAlignment="1">
      <alignment/>
    </xf>
    <xf numFmtId="3" fontId="58" fillId="2" borderId="47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9" fillId="34" borderId="14" xfId="0" applyNumberFormat="1" applyFont="1" applyFill="1" applyBorder="1" applyAlignment="1">
      <alignment/>
    </xf>
    <xf numFmtId="3" fontId="9" fillId="34" borderId="21" xfId="0" applyNumberFormat="1" applyFont="1" applyFill="1" applyBorder="1" applyAlignment="1">
      <alignment/>
    </xf>
    <xf numFmtId="0" fontId="9" fillId="34" borderId="0" xfId="0" applyFont="1" applyFill="1" applyAlignment="1">
      <alignment vertical="center"/>
    </xf>
    <xf numFmtId="3" fontId="10" fillId="34" borderId="18" xfId="0" applyNumberFormat="1" applyFont="1" applyFill="1" applyBorder="1" applyAlignment="1">
      <alignment/>
    </xf>
    <xf numFmtId="3" fontId="10" fillId="34" borderId="19" xfId="0" applyNumberFormat="1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1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0" xfId="0" applyFont="1" applyFill="1" applyAlignment="1">
      <alignment horizontal="center" vertical="center" wrapText="1"/>
    </xf>
    <xf numFmtId="0" fontId="10" fillId="34" borderId="17" xfId="0" applyFont="1" applyFill="1" applyBorder="1" applyAlignment="1">
      <alignment/>
    </xf>
    <xf numFmtId="1" fontId="9" fillId="34" borderId="16" xfId="0" applyNumberFormat="1" applyFont="1" applyFill="1" applyBorder="1" applyAlignment="1">
      <alignment/>
    </xf>
    <xf numFmtId="1" fontId="9" fillId="34" borderId="11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0" xfId="55" applyFont="1" applyFill="1">
      <alignment/>
      <protection/>
    </xf>
    <xf numFmtId="0" fontId="9" fillId="34" borderId="0" xfId="55" applyNumberFormat="1" applyFont="1" applyFill="1">
      <alignment/>
      <protection/>
    </xf>
    <xf numFmtId="0" fontId="58" fillId="2" borderId="29" xfId="0" applyFont="1" applyFill="1" applyBorder="1" applyAlignment="1">
      <alignment horizontal="center" vertical="center" wrapText="1"/>
    </xf>
    <xf numFmtId="3" fontId="58" fillId="2" borderId="44" xfId="0" applyNumberFormat="1" applyFont="1" applyFill="1" applyBorder="1" applyAlignment="1">
      <alignment/>
    </xf>
    <xf numFmtId="3" fontId="58" fillId="2" borderId="45" xfId="0" applyNumberFormat="1" applyFont="1" applyFill="1" applyBorder="1" applyAlignment="1">
      <alignment/>
    </xf>
    <xf numFmtId="0" fontId="58" fillId="2" borderId="37" xfId="0" applyFont="1" applyFill="1" applyBorder="1" applyAlignment="1">
      <alignment horizontal="center" vertical="center" wrapText="1"/>
    </xf>
    <xf numFmtId="0" fontId="58" fillId="2" borderId="43" xfId="0" applyFont="1" applyFill="1" applyBorder="1" applyAlignment="1">
      <alignment/>
    </xf>
    <xf numFmtId="3" fontId="58" fillId="2" borderId="47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9" fillId="34" borderId="14" xfId="0" applyNumberFormat="1" applyFont="1" applyFill="1" applyBorder="1" applyAlignment="1">
      <alignment/>
    </xf>
    <xf numFmtId="3" fontId="9" fillId="34" borderId="21" xfId="0" applyNumberFormat="1" applyFont="1" applyFill="1" applyBorder="1" applyAlignment="1">
      <alignment/>
    </xf>
    <xf numFmtId="3" fontId="10" fillId="34" borderId="18" xfId="0" applyNumberFormat="1" applyFont="1" applyFill="1" applyBorder="1" applyAlignment="1">
      <alignment/>
    </xf>
    <xf numFmtId="3" fontId="10" fillId="34" borderId="19" xfId="0" applyNumberFormat="1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1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3" fontId="9" fillId="34" borderId="57" xfId="0" applyNumberFormat="1" applyFont="1" applyFill="1" applyBorder="1" applyAlignment="1">
      <alignment/>
    </xf>
    <xf numFmtId="0" fontId="9" fillId="34" borderId="57" xfId="0" applyFont="1" applyFill="1" applyBorder="1" applyAlignment="1">
      <alignment/>
    </xf>
    <xf numFmtId="3" fontId="10" fillId="34" borderId="58" xfId="0" applyNumberFormat="1" applyFont="1" applyFill="1" applyBorder="1" applyAlignment="1">
      <alignment/>
    </xf>
    <xf numFmtId="0" fontId="10" fillId="34" borderId="58" xfId="0" applyFont="1" applyFill="1" applyBorder="1" applyAlignment="1">
      <alignment/>
    </xf>
    <xf numFmtId="1" fontId="9" fillId="34" borderId="16" xfId="0" applyNumberFormat="1" applyFont="1" applyFill="1" applyBorder="1" applyAlignment="1">
      <alignment/>
    </xf>
    <xf numFmtId="1" fontId="9" fillId="34" borderId="11" xfId="0" applyNumberFormat="1" applyFont="1" applyFill="1" applyBorder="1" applyAlignment="1">
      <alignment/>
    </xf>
    <xf numFmtId="1" fontId="9" fillId="34" borderId="57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/>
    </xf>
    <xf numFmtId="0" fontId="58" fillId="2" borderId="0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58" fillId="2" borderId="36" xfId="0" applyFont="1" applyFill="1" applyBorder="1" applyAlignment="1">
      <alignment vertical="top" wrapText="1"/>
    </xf>
    <xf numFmtId="0" fontId="58" fillId="2" borderId="29" xfId="0" applyFont="1" applyFill="1" applyBorder="1" applyAlignment="1">
      <alignment horizontal="center" vertical="center" wrapText="1"/>
    </xf>
    <xf numFmtId="3" fontId="58" fillId="2" borderId="44" xfId="0" applyNumberFormat="1" applyFont="1" applyFill="1" applyBorder="1" applyAlignment="1">
      <alignment/>
    </xf>
    <xf numFmtId="3" fontId="58" fillId="2" borderId="45" xfId="0" applyNumberFormat="1" applyFont="1" applyFill="1" applyBorder="1" applyAlignment="1">
      <alignment/>
    </xf>
    <xf numFmtId="0" fontId="58" fillId="2" borderId="37" xfId="0" applyFont="1" applyFill="1" applyBorder="1" applyAlignment="1">
      <alignment horizontal="center" vertical="center" wrapText="1"/>
    </xf>
    <xf numFmtId="0" fontId="58" fillId="2" borderId="43" xfId="0" applyFont="1" applyFill="1" applyBorder="1" applyAlignment="1">
      <alignment/>
    </xf>
    <xf numFmtId="3" fontId="58" fillId="2" borderId="47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9" fillId="34" borderId="14" xfId="0" applyNumberFormat="1" applyFont="1" applyFill="1" applyBorder="1" applyAlignment="1">
      <alignment/>
    </xf>
    <xf numFmtId="3" fontId="9" fillId="34" borderId="21" xfId="0" applyNumberFormat="1" applyFont="1" applyFill="1" applyBorder="1" applyAlignment="1">
      <alignment/>
    </xf>
    <xf numFmtId="3" fontId="10" fillId="34" borderId="18" xfId="0" applyNumberFormat="1" applyFont="1" applyFill="1" applyBorder="1" applyAlignment="1">
      <alignment/>
    </xf>
    <xf numFmtId="3" fontId="10" fillId="34" borderId="19" xfId="0" applyNumberFormat="1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1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3" fontId="9" fillId="34" borderId="57" xfId="0" applyNumberFormat="1" applyFont="1" applyFill="1" applyBorder="1" applyAlignment="1">
      <alignment/>
    </xf>
    <xf numFmtId="0" fontId="9" fillId="34" borderId="57" xfId="0" applyFont="1" applyFill="1" applyBorder="1" applyAlignment="1">
      <alignment/>
    </xf>
    <xf numFmtId="3" fontId="10" fillId="34" borderId="58" xfId="0" applyNumberFormat="1" applyFont="1" applyFill="1" applyBorder="1" applyAlignment="1">
      <alignment/>
    </xf>
    <xf numFmtId="0" fontId="10" fillId="34" borderId="58" xfId="0" applyFont="1" applyFill="1" applyBorder="1" applyAlignment="1">
      <alignment/>
    </xf>
    <xf numFmtId="1" fontId="9" fillId="34" borderId="16" xfId="0" applyNumberFormat="1" applyFont="1" applyFill="1" applyBorder="1" applyAlignment="1">
      <alignment/>
    </xf>
    <xf numFmtId="1" fontId="9" fillId="34" borderId="11" xfId="0" applyNumberFormat="1" applyFont="1" applyFill="1" applyBorder="1" applyAlignment="1">
      <alignment/>
    </xf>
    <xf numFmtId="1" fontId="9" fillId="34" borderId="57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/>
    </xf>
    <xf numFmtId="0" fontId="58" fillId="2" borderId="0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58" fillId="2" borderId="36" xfId="0" applyFont="1" applyFill="1" applyBorder="1" applyAlignment="1">
      <alignment vertical="top" wrapText="1"/>
    </xf>
    <xf numFmtId="0" fontId="58" fillId="2" borderId="29" xfId="0" applyFont="1" applyFill="1" applyBorder="1" applyAlignment="1">
      <alignment horizontal="center" vertical="center" wrapText="1"/>
    </xf>
    <xf numFmtId="3" fontId="58" fillId="2" borderId="44" xfId="0" applyNumberFormat="1" applyFont="1" applyFill="1" applyBorder="1" applyAlignment="1">
      <alignment/>
    </xf>
    <xf numFmtId="3" fontId="58" fillId="2" borderId="45" xfId="0" applyNumberFormat="1" applyFont="1" applyFill="1" applyBorder="1" applyAlignment="1">
      <alignment/>
    </xf>
    <xf numFmtId="0" fontId="58" fillId="2" borderId="37" xfId="0" applyFont="1" applyFill="1" applyBorder="1" applyAlignment="1">
      <alignment horizontal="center" vertical="center" wrapText="1"/>
    </xf>
    <xf numFmtId="0" fontId="58" fillId="2" borderId="43" xfId="0" applyFont="1" applyFill="1" applyBorder="1" applyAlignment="1">
      <alignment/>
    </xf>
    <xf numFmtId="3" fontId="58" fillId="2" borderId="47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9" fillId="34" borderId="14" xfId="0" applyNumberFormat="1" applyFont="1" applyFill="1" applyBorder="1" applyAlignment="1">
      <alignment/>
    </xf>
    <xf numFmtId="3" fontId="9" fillId="34" borderId="21" xfId="0" applyNumberFormat="1" applyFont="1" applyFill="1" applyBorder="1" applyAlignment="1">
      <alignment/>
    </xf>
    <xf numFmtId="3" fontId="10" fillId="34" borderId="18" xfId="0" applyNumberFormat="1" applyFont="1" applyFill="1" applyBorder="1" applyAlignment="1">
      <alignment/>
    </xf>
    <xf numFmtId="3" fontId="10" fillId="34" borderId="19" xfId="0" applyNumberFormat="1" applyFont="1" applyFill="1" applyBorder="1" applyAlignment="1">
      <alignment/>
    </xf>
    <xf numFmtId="3" fontId="10" fillId="34" borderId="22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11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3" fontId="9" fillId="34" borderId="11" xfId="0" applyNumberFormat="1" applyFont="1" applyFill="1" applyBorder="1" applyAlignment="1">
      <alignment/>
    </xf>
    <xf numFmtId="0" fontId="10" fillId="34" borderId="17" xfId="0" applyFont="1" applyFill="1" applyBorder="1" applyAlignment="1">
      <alignment/>
    </xf>
    <xf numFmtId="3" fontId="9" fillId="34" borderId="57" xfId="0" applyNumberFormat="1" applyFont="1" applyFill="1" applyBorder="1" applyAlignment="1">
      <alignment/>
    </xf>
    <xf numFmtId="0" fontId="9" fillId="34" borderId="57" xfId="0" applyFont="1" applyFill="1" applyBorder="1" applyAlignment="1">
      <alignment/>
    </xf>
    <xf numFmtId="3" fontId="10" fillId="34" borderId="58" xfId="0" applyNumberFormat="1" applyFont="1" applyFill="1" applyBorder="1" applyAlignment="1">
      <alignment/>
    </xf>
    <xf numFmtId="0" fontId="10" fillId="34" borderId="58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/>
    </xf>
    <xf numFmtId="3" fontId="9" fillId="34" borderId="16" xfId="0" applyNumberFormat="1" applyFont="1" applyFill="1" applyBorder="1" applyAlignment="1">
      <alignment/>
    </xf>
    <xf numFmtId="0" fontId="58" fillId="2" borderId="0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58" fillId="2" borderId="36" xfId="0" applyFont="1" applyFill="1" applyBorder="1" applyAlignment="1">
      <alignment vertical="top" wrapText="1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4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58" fillId="2" borderId="0" xfId="0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3" fontId="58" fillId="2" borderId="38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/>
    </xf>
    <xf numFmtId="0" fontId="58" fillId="2" borderId="38" xfId="0" applyFont="1" applyFill="1" applyBorder="1" applyAlignment="1">
      <alignment horizontal="left"/>
    </xf>
    <xf numFmtId="3" fontId="58" fillId="2" borderId="38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/>
    </xf>
    <xf numFmtId="3" fontId="9" fillId="34" borderId="51" xfId="0" applyNumberFormat="1" applyFont="1" applyFill="1" applyBorder="1" applyAlignment="1">
      <alignment/>
    </xf>
    <xf numFmtId="0" fontId="58" fillId="2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9" fillId="34" borderId="52" xfId="0" applyFont="1" applyFill="1" applyBorder="1" applyAlignment="1">
      <alignment/>
    </xf>
    <xf numFmtId="0" fontId="42" fillId="2" borderId="52" xfId="0" applyFont="1" applyFill="1" applyBorder="1" applyAlignment="1">
      <alignment horizontal="center" vertical="center" wrapText="1"/>
    </xf>
    <xf numFmtId="0" fontId="58" fillId="2" borderId="5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/>
    </xf>
    <xf numFmtId="3" fontId="58" fillId="2" borderId="38" xfId="0" applyNumberFormat="1" applyFont="1" applyFill="1" applyBorder="1" applyAlignment="1">
      <alignment/>
    </xf>
    <xf numFmtId="0" fontId="58" fillId="2" borderId="38" xfId="0" applyFont="1" applyFill="1" applyBorder="1" applyAlignment="1">
      <alignment/>
    </xf>
    <xf numFmtId="3" fontId="58" fillId="2" borderId="53" xfId="0" applyNumberFormat="1" applyFont="1" applyFill="1" applyBorder="1" applyAlignment="1">
      <alignment/>
    </xf>
    <xf numFmtId="3" fontId="9" fillId="34" borderId="52" xfId="0" applyNumberFormat="1" applyFont="1" applyFill="1" applyBorder="1" applyAlignment="1">
      <alignment/>
    </xf>
    <xf numFmtId="3" fontId="58" fillId="2" borderId="55" xfId="0" applyNumberFormat="1" applyFont="1" applyFill="1" applyBorder="1" applyAlignment="1">
      <alignment/>
    </xf>
    <xf numFmtId="3" fontId="10" fillId="33" borderId="51" xfId="0" applyNumberFormat="1" applyFont="1" applyFill="1" applyBorder="1" applyAlignment="1">
      <alignment/>
    </xf>
    <xf numFmtId="3" fontId="10" fillId="33" borderId="52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/>
    </xf>
    <xf numFmtId="0" fontId="58" fillId="2" borderId="38" xfId="0" applyFont="1" applyFill="1" applyBorder="1" applyAlignment="1">
      <alignment horizontal="left"/>
    </xf>
    <xf numFmtId="3" fontId="58" fillId="2" borderId="38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58" fillId="2" borderId="53" xfId="0" applyNumberFormat="1" applyFont="1" applyFill="1" applyBorder="1" applyAlignment="1">
      <alignment vertical="center"/>
    </xf>
    <xf numFmtId="3" fontId="58" fillId="2" borderId="38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 vertical="center"/>
    </xf>
    <xf numFmtId="3" fontId="9" fillId="0" borderId="52" xfId="0" applyNumberFormat="1" applyFont="1" applyFill="1" applyBorder="1" applyAlignment="1">
      <alignment vertical="center"/>
    </xf>
    <xf numFmtId="3" fontId="58" fillId="2" borderId="53" xfId="0" applyNumberFormat="1" applyFont="1" applyFill="1" applyBorder="1" applyAlignment="1">
      <alignment/>
    </xf>
    <xf numFmtId="3" fontId="10" fillId="33" borderId="51" xfId="0" applyNumberFormat="1" applyFont="1" applyFill="1" applyBorder="1" applyAlignment="1">
      <alignment vertical="center"/>
    </xf>
    <xf numFmtId="3" fontId="58" fillId="2" borderId="55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3" fontId="58" fillId="2" borderId="55" xfId="0" applyNumberFormat="1" applyFont="1" applyFill="1" applyBorder="1" applyAlignment="1">
      <alignment/>
    </xf>
    <xf numFmtId="3" fontId="42" fillId="2" borderId="0" xfId="0" applyNumberFormat="1" applyFont="1" applyFill="1" applyBorder="1" applyAlignment="1">
      <alignment horizontal="center" vertical="center" wrapText="1"/>
    </xf>
    <xf numFmtId="3" fontId="58" fillId="2" borderId="51" xfId="0" applyNumberFormat="1" applyFont="1" applyFill="1" applyBorder="1" applyAlignment="1">
      <alignment horizontal="center" vertical="center" wrapText="1"/>
    </xf>
    <xf numFmtId="3" fontId="42" fillId="2" borderId="52" xfId="0" applyNumberFormat="1" applyFont="1" applyFill="1" applyBorder="1" applyAlignment="1">
      <alignment horizontal="center" vertical="center" wrapText="1"/>
    </xf>
    <xf numFmtId="3" fontId="58" fillId="2" borderId="0" xfId="0" applyNumberFormat="1" applyFont="1" applyFill="1" applyBorder="1" applyAlignment="1">
      <alignment horizontal="center" vertical="center" wrapText="1"/>
    </xf>
    <xf numFmtId="3" fontId="40" fillId="0" borderId="0" xfId="55" applyNumberFormat="1" applyBorder="1">
      <alignment/>
      <protection/>
    </xf>
    <xf numFmtId="3" fontId="40" fillId="0" borderId="52" xfId="55" applyNumberFormat="1" applyBorder="1">
      <alignment/>
      <protection/>
    </xf>
    <xf numFmtId="3" fontId="55" fillId="33" borderId="0" xfId="55" applyNumberFormat="1" applyFont="1" applyFill="1" applyBorder="1">
      <alignment/>
      <protection/>
    </xf>
    <xf numFmtId="3" fontId="55" fillId="33" borderId="52" xfId="55" applyNumberFormat="1" applyFont="1" applyFill="1" applyBorder="1">
      <alignment/>
      <protection/>
    </xf>
    <xf numFmtId="3" fontId="40" fillId="33" borderId="0" xfId="55" applyNumberFormat="1" applyFill="1" applyBorder="1">
      <alignment/>
      <protection/>
    </xf>
    <xf numFmtId="3" fontId="40" fillId="33" borderId="52" xfId="55" applyNumberFormat="1" applyFill="1" applyBorder="1">
      <alignment/>
      <protection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58" fillId="2" borderId="63" xfId="0" applyFont="1" applyFill="1" applyBorder="1" applyAlignment="1">
      <alignment horizontal="center" vertical="center"/>
    </xf>
    <xf numFmtId="0" fontId="58" fillId="2" borderId="64" xfId="0" applyFont="1" applyFill="1" applyBorder="1" applyAlignment="1">
      <alignment horizontal="center" vertical="center"/>
    </xf>
    <xf numFmtId="0" fontId="58" fillId="2" borderId="65" xfId="0" applyFont="1" applyFill="1" applyBorder="1" applyAlignment="1">
      <alignment horizontal="center" vertical="center"/>
    </xf>
    <xf numFmtId="0" fontId="58" fillId="2" borderId="66" xfId="0" applyFont="1" applyFill="1" applyBorder="1" applyAlignment="1">
      <alignment horizontal="center" vertical="center"/>
    </xf>
    <xf numFmtId="0" fontId="42" fillId="2" borderId="56" xfId="0" applyFont="1" applyFill="1" applyBorder="1" applyAlignment="1">
      <alignment horizontal="center" vertical="center"/>
    </xf>
    <xf numFmtId="0" fontId="58" fillId="2" borderId="35" xfId="0" applyFont="1" applyFill="1" applyBorder="1" applyAlignment="1">
      <alignment horizontal="center" vertical="center"/>
    </xf>
    <xf numFmtId="0" fontId="58" fillId="2" borderId="56" xfId="0" applyFont="1" applyFill="1" applyBorder="1" applyAlignment="1">
      <alignment horizontal="center" vertical="center"/>
    </xf>
    <xf numFmtId="3" fontId="58" fillId="2" borderId="0" xfId="0" applyNumberFormat="1" applyFont="1" applyFill="1" applyBorder="1" applyAlignment="1">
      <alignment horizontal="center" vertical="center"/>
    </xf>
    <xf numFmtId="3" fontId="58" fillId="2" borderId="51" xfId="0" applyNumberFormat="1" applyFont="1" applyFill="1" applyBorder="1" applyAlignment="1">
      <alignment horizontal="center" vertical="center"/>
    </xf>
    <xf numFmtId="3" fontId="58" fillId="2" borderId="52" xfId="0" applyNumberFormat="1" applyFont="1" applyFill="1" applyBorder="1" applyAlignment="1">
      <alignment horizontal="center" vertical="center"/>
    </xf>
    <xf numFmtId="3" fontId="58" fillId="2" borderId="0" xfId="0" applyNumberFormat="1" applyFont="1" applyFill="1" applyBorder="1" applyAlignment="1">
      <alignment horizontal="center"/>
    </xf>
    <xf numFmtId="3" fontId="58" fillId="2" borderId="51" xfId="0" applyNumberFormat="1" applyFont="1" applyFill="1" applyBorder="1" applyAlignment="1">
      <alignment horizontal="center"/>
    </xf>
    <xf numFmtId="3" fontId="58" fillId="2" borderId="52" xfId="0" applyNumberFormat="1" applyFont="1" applyFill="1" applyBorder="1" applyAlignment="1">
      <alignment horizontal="center"/>
    </xf>
    <xf numFmtId="0" fontId="58" fillId="2" borderId="52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0" fontId="58" fillId="2" borderId="51" xfId="0" applyFont="1" applyFill="1" applyBorder="1" applyAlignment="1">
      <alignment horizontal="center"/>
    </xf>
    <xf numFmtId="0" fontId="12" fillId="0" borderId="6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8" fillId="2" borderId="63" xfId="0" applyFont="1" applyFill="1" applyBorder="1" applyAlignment="1">
      <alignment horizontal="center"/>
    </xf>
    <xf numFmtId="0" fontId="58" fillId="2" borderId="64" xfId="0" applyFont="1" applyFill="1" applyBorder="1" applyAlignment="1">
      <alignment horizontal="center"/>
    </xf>
    <xf numFmtId="0" fontId="58" fillId="2" borderId="65" xfId="0" applyFont="1" applyFill="1" applyBorder="1" applyAlignment="1">
      <alignment horizontal="center" vertical="center"/>
    </xf>
    <xf numFmtId="0" fontId="58" fillId="2" borderId="35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58" fillId="2" borderId="67" xfId="0" applyFont="1" applyFill="1" applyBorder="1" applyAlignment="1">
      <alignment horizontal="center"/>
    </xf>
    <xf numFmtId="0" fontId="58" fillId="2" borderId="68" xfId="0" applyFont="1" applyFill="1" applyBorder="1" applyAlignment="1">
      <alignment horizontal="center"/>
    </xf>
    <xf numFmtId="0" fontId="58" fillId="2" borderId="69" xfId="0" applyFont="1" applyFill="1" applyBorder="1" applyAlignment="1">
      <alignment horizontal="center"/>
    </xf>
    <xf numFmtId="0" fontId="58" fillId="2" borderId="66" xfId="0" applyFont="1" applyFill="1" applyBorder="1" applyAlignment="1">
      <alignment horizontal="center" vertical="center"/>
    </xf>
    <xf numFmtId="0" fontId="58" fillId="2" borderId="54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/>
    </xf>
    <xf numFmtId="0" fontId="58" fillId="2" borderId="51" xfId="0" applyFont="1" applyFill="1" applyBorder="1" applyAlignment="1">
      <alignment horizontal="center"/>
    </xf>
    <xf numFmtId="0" fontId="58" fillId="2" borderId="52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 vertical="center" wrapText="1"/>
    </xf>
    <xf numFmtId="0" fontId="58" fillId="2" borderId="65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center" vertical="center"/>
    </xf>
    <xf numFmtId="0" fontId="58" fillId="2" borderId="70" xfId="0" applyFont="1" applyFill="1" applyBorder="1" applyAlignment="1">
      <alignment horizontal="center" vertical="center"/>
    </xf>
    <xf numFmtId="0" fontId="42" fillId="2" borderId="71" xfId="0" applyFont="1" applyFill="1" applyBorder="1" applyAlignment="1">
      <alignment horizontal="center" vertical="center"/>
    </xf>
    <xf numFmtId="0" fontId="58" fillId="2" borderId="63" xfId="0" applyFont="1" applyFill="1" applyBorder="1" applyAlignment="1">
      <alignment horizontal="center" vertical="center" wrapText="1"/>
    </xf>
    <xf numFmtId="0" fontId="58" fillId="2" borderId="64" xfId="0" applyFont="1" applyFill="1" applyBorder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Commentaire 3" xfId="44"/>
    <cellStyle name="Entrée" xfId="45"/>
    <cellStyle name="Euro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_rp96mena" xfId="57"/>
    <cellStyle name="Normal_rp96pop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B1DED0"/>
      <rgbColor rgb="00000090"/>
      <rgbColor rgb="0090713A"/>
      <rgbColor rgb="004600A5"/>
      <rgbColor rgb="0068817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externalLink" Target="externalLinks/externalLink2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09\pr\rp04\bilcol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udora\attach\bilcol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CA"/>
      <sheetName val="choix"/>
      <sheetName val="meth 1"/>
      <sheetName val="meth 2"/>
      <sheetName val="NC"/>
      <sheetName val="NC2"/>
      <sheetName val="NC3"/>
      <sheetName val="NC4"/>
      <sheetName val="NC5"/>
      <sheetName val="NC6"/>
      <sheetName val="NC7"/>
      <sheetName val="NC8"/>
      <sheetName val="NC9"/>
      <sheetName val="Nouméa"/>
      <sheetName val="Nouméa2"/>
      <sheetName val="Mdore"/>
      <sheetName val="MDore2"/>
      <sheetName val="Non Vus"/>
      <sheetName val="Bélep"/>
      <sheetName val="Boulou"/>
      <sheetName val="Bourail"/>
      <sheetName val="Canala"/>
      <sheetName val="Dumbéa"/>
      <sheetName val="Farino"/>
      <sheetName val="Hienghène"/>
      <sheetName val="Houailou"/>
      <sheetName val="IPins"/>
      <sheetName val="KGomen"/>
      <sheetName val="Koné"/>
      <sheetName val="Koumac"/>
      <sheetName val="La Foa"/>
      <sheetName val="Lifou"/>
      <sheetName val="Maré "/>
      <sheetName val="Moindou"/>
      <sheetName val="Ouégoa"/>
      <sheetName val="Ouvéa"/>
      <sheetName val="Paita"/>
      <sheetName val="Poindimié"/>
      <sheetName val="Ponérihouen"/>
      <sheetName val="Pouébo"/>
      <sheetName val="Pouembout"/>
      <sheetName val="Poum"/>
      <sheetName val="Poya"/>
      <sheetName val="Sarra"/>
      <sheetName val="Thio"/>
      <sheetName val="Touho"/>
      <sheetName val="Voh"/>
      <sheetName val="Yaté"/>
      <sheetName val="Kouaoua"/>
      <sheetName val="Ile Ouen-Sud"/>
      <sheetName val="Yahoué"/>
      <sheetName val="PDF"/>
      <sheetName val="Conception"/>
      <sheetName val="Robinson"/>
      <sheetName val="Boulari"/>
      <sheetName val="St Louis"/>
      <sheetName val="La Coulée"/>
      <sheetName val="V Dore"/>
      <sheetName val="Plum"/>
      <sheetName val="Val Pl"/>
      <sheetName val="A Vata"/>
      <sheetName val="Bdc"/>
      <sheetName val="Ngéa"/>
      <sheetName val="M Pool"/>
      <sheetName val="Receiving"/>
      <sheetName val="Orph"/>
      <sheetName val="Trianon"/>
      <sheetName val="FBlanchot"/>
      <sheetName val="Art"/>
      <sheetName val="QLatin"/>
      <sheetName val="Vdc"/>
      <sheetName val="Magenta"/>
      <sheetName val="Ouémo"/>
      <sheetName val="Aérodrome"/>
      <sheetName val="PdFer"/>
      <sheetName val="Ht Magenta"/>
      <sheetName val="Vdg"/>
      <sheetName val="Cville"/>
      <sheetName val="Vdt"/>
      <sheetName val="Doniambo"/>
      <sheetName val="Nouville"/>
      <sheetName val="MCoupée"/>
      <sheetName val="Montravel"/>
      <sheetName val="PK4"/>
      <sheetName val="PK6"/>
      <sheetName val="Tina"/>
      <sheetName val="Normandie"/>
      <sheetName val="PK7"/>
      <sheetName val="R Salée"/>
      <sheetName val="ZI Ducos"/>
      <sheetName val="Ducos"/>
      <sheetName val="Logicoop"/>
      <sheetName val="Tindu"/>
      <sheetName val="Numbo"/>
      <sheetName val="Koumourou"/>
    </sheetNames>
    <sheetDataSet>
      <sheetData sheetId="19">
        <row r="8">
          <cell r="A8" t="str">
            <v>02</v>
          </cell>
          <cell r="B8" t="str">
            <v>001</v>
          </cell>
          <cell r="C8" t="str">
            <v>1</v>
          </cell>
          <cell r="D8" t="str">
            <v>Tr Kouergoa</v>
          </cell>
          <cell r="E8">
            <v>123</v>
          </cell>
          <cell r="F8">
            <v>98</v>
          </cell>
          <cell r="G8">
            <v>0</v>
          </cell>
          <cell r="H8">
            <v>25</v>
          </cell>
          <cell r="I8">
            <v>20.32520325203252</v>
          </cell>
          <cell r="J8">
            <v>39</v>
          </cell>
          <cell r="K8">
            <v>33</v>
          </cell>
          <cell r="L8">
            <v>5</v>
          </cell>
          <cell r="M8">
            <v>0</v>
          </cell>
          <cell r="N8">
            <v>5</v>
          </cell>
          <cell r="O8">
            <v>12.82051282051282</v>
          </cell>
        </row>
        <row r="9">
          <cell r="A9" t="str">
            <v>02</v>
          </cell>
          <cell r="B9" t="str">
            <v>002</v>
          </cell>
          <cell r="C9" t="str">
            <v>1</v>
          </cell>
          <cell r="D9" t="str">
            <v>Nassirah sud et tribu</v>
          </cell>
          <cell r="E9">
            <v>164</v>
          </cell>
          <cell r="F9">
            <v>134</v>
          </cell>
          <cell r="G9">
            <v>0</v>
          </cell>
          <cell r="H9">
            <v>30</v>
          </cell>
          <cell r="I9">
            <v>18.29268292682927</v>
          </cell>
          <cell r="J9">
            <v>48</v>
          </cell>
          <cell r="K9">
            <v>40</v>
          </cell>
          <cell r="L9">
            <v>6</v>
          </cell>
          <cell r="M9">
            <v>0</v>
          </cell>
          <cell r="N9">
            <v>6</v>
          </cell>
          <cell r="O9">
            <v>12.5</v>
          </cell>
        </row>
        <row r="10">
          <cell r="A10" t="str">
            <v>02</v>
          </cell>
          <cell r="B10" t="str">
            <v>003</v>
          </cell>
          <cell r="C10" t="str">
            <v>1</v>
          </cell>
          <cell r="D10" t="str">
            <v>Tr Ouitchambo</v>
          </cell>
          <cell r="E10">
            <v>195</v>
          </cell>
          <cell r="F10">
            <v>168</v>
          </cell>
          <cell r="G10">
            <v>22</v>
          </cell>
          <cell r="H10">
            <v>5</v>
          </cell>
          <cell r="I10">
            <v>13.846153846153847</v>
          </cell>
          <cell r="J10">
            <v>44</v>
          </cell>
          <cell r="K10">
            <v>42</v>
          </cell>
          <cell r="L10">
            <v>8</v>
          </cell>
          <cell r="M10">
            <v>7</v>
          </cell>
          <cell r="N10">
            <v>1</v>
          </cell>
          <cell r="O10">
            <v>18.181818181818183</v>
          </cell>
        </row>
        <row r="11">
          <cell r="A11" t="str">
            <v>02</v>
          </cell>
          <cell r="B11" t="str">
            <v>004</v>
          </cell>
          <cell r="C11" t="str">
            <v>0</v>
          </cell>
          <cell r="D11" t="str">
            <v>Haut Ouaménie Nord RT1</v>
          </cell>
          <cell r="E11">
            <v>110</v>
          </cell>
          <cell r="F11">
            <v>90</v>
          </cell>
          <cell r="G11">
            <v>0</v>
          </cell>
          <cell r="H11">
            <v>20</v>
          </cell>
          <cell r="I11">
            <v>18.181818181818183</v>
          </cell>
          <cell r="J11">
            <v>41</v>
          </cell>
          <cell r="K11">
            <v>37</v>
          </cell>
          <cell r="L11">
            <v>4</v>
          </cell>
          <cell r="M11">
            <v>0</v>
          </cell>
          <cell r="N11">
            <v>4</v>
          </cell>
          <cell r="O11">
            <v>9.75609756097561</v>
          </cell>
        </row>
        <row r="12">
          <cell r="A12" t="str">
            <v>02</v>
          </cell>
          <cell r="B12" t="str">
            <v>005</v>
          </cell>
          <cell r="C12" t="str">
            <v>0</v>
          </cell>
          <cell r="D12" t="str">
            <v>Bouloupari village</v>
          </cell>
          <cell r="E12">
            <v>451</v>
          </cell>
          <cell r="F12">
            <v>418</v>
          </cell>
          <cell r="G12">
            <v>33</v>
          </cell>
          <cell r="H12">
            <v>0</v>
          </cell>
          <cell r="I12">
            <v>7.317073170731707</v>
          </cell>
          <cell r="J12">
            <v>126</v>
          </cell>
          <cell r="K12">
            <v>118</v>
          </cell>
          <cell r="L12">
            <v>9</v>
          </cell>
          <cell r="M12">
            <v>9</v>
          </cell>
          <cell r="N12">
            <v>0</v>
          </cell>
          <cell r="O12">
            <v>7.142857142857142</v>
          </cell>
        </row>
        <row r="13">
          <cell r="A13" t="str">
            <v>02</v>
          </cell>
          <cell r="B13" t="str">
            <v>006</v>
          </cell>
          <cell r="C13" t="str">
            <v>0</v>
          </cell>
          <cell r="D13" t="str">
            <v>Bouloupari Nord Riv. Ouenghi</v>
          </cell>
          <cell r="E13">
            <v>85</v>
          </cell>
          <cell r="F13">
            <v>80</v>
          </cell>
          <cell r="G13">
            <v>0</v>
          </cell>
          <cell r="H13">
            <v>5</v>
          </cell>
          <cell r="I13">
            <v>5.88235294117647</v>
          </cell>
          <cell r="J13">
            <v>33</v>
          </cell>
          <cell r="K13">
            <v>30</v>
          </cell>
          <cell r="L13">
            <v>1</v>
          </cell>
          <cell r="M13">
            <v>0</v>
          </cell>
          <cell r="N13">
            <v>1</v>
          </cell>
          <cell r="O13">
            <v>3.0303030303030303</v>
          </cell>
        </row>
        <row r="14">
          <cell r="A14" t="str">
            <v>02</v>
          </cell>
          <cell r="B14" t="str">
            <v>007</v>
          </cell>
          <cell r="C14" t="str">
            <v>0</v>
          </cell>
          <cell r="D14" t="str">
            <v>Gilles, Ouaméni, Bouraké</v>
          </cell>
          <cell r="E14">
            <v>124</v>
          </cell>
          <cell r="F14">
            <v>113</v>
          </cell>
          <cell r="G14">
            <v>1</v>
          </cell>
          <cell r="H14">
            <v>10</v>
          </cell>
          <cell r="I14">
            <v>8.870967741935484</v>
          </cell>
          <cell r="J14">
            <v>56</v>
          </cell>
          <cell r="K14">
            <v>48</v>
          </cell>
          <cell r="L14">
            <v>3</v>
          </cell>
          <cell r="M14">
            <v>1</v>
          </cell>
          <cell r="N14">
            <v>2</v>
          </cell>
          <cell r="O14">
            <v>5.357142857142857</v>
          </cell>
        </row>
        <row r="15">
          <cell r="A15" t="str">
            <v>02</v>
          </cell>
          <cell r="B15" t="str">
            <v>009</v>
          </cell>
          <cell r="C15" t="str">
            <v>1</v>
          </cell>
          <cell r="D15" t="str">
            <v>Tr Netéa</v>
          </cell>
          <cell r="E15">
            <v>195</v>
          </cell>
          <cell r="F15">
            <v>86</v>
          </cell>
          <cell r="G15">
            <v>74</v>
          </cell>
          <cell r="H15">
            <v>35</v>
          </cell>
          <cell r="I15">
            <v>55.8974358974359</v>
          </cell>
          <cell r="J15">
            <v>38</v>
          </cell>
          <cell r="K15">
            <v>38</v>
          </cell>
          <cell r="L15">
            <v>21</v>
          </cell>
          <cell r="M15">
            <v>14</v>
          </cell>
          <cell r="N15">
            <v>7</v>
          </cell>
          <cell r="O15">
            <v>55.26315789473685</v>
          </cell>
        </row>
        <row r="16">
          <cell r="A16" t="str">
            <v>02</v>
          </cell>
          <cell r="B16" t="str">
            <v>010</v>
          </cell>
          <cell r="C16" t="str">
            <v>0</v>
          </cell>
          <cell r="D16" t="str">
            <v>Ouenghi</v>
          </cell>
          <cell r="E16">
            <v>15</v>
          </cell>
          <cell r="F16">
            <v>10</v>
          </cell>
          <cell r="G16">
            <v>0</v>
          </cell>
          <cell r="H16">
            <v>5</v>
          </cell>
          <cell r="I16">
            <v>33.33333333333333</v>
          </cell>
          <cell r="J16">
            <v>5</v>
          </cell>
          <cell r="K16">
            <v>5</v>
          </cell>
          <cell r="L16">
            <v>1</v>
          </cell>
          <cell r="M16">
            <v>0</v>
          </cell>
          <cell r="N16">
            <v>1</v>
          </cell>
          <cell r="O16">
            <v>20</v>
          </cell>
        </row>
        <row r="17">
          <cell r="A17" t="str">
            <v>02</v>
          </cell>
          <cell r="B17" t="str">
            <v>011</v>
          </cell>
          <cell r="C17" t="str">
            <v>0</v>
          </cell>
          <cell r="D17" t="str">
            <v>Dent de St vincent</v>
          </cell>
          <cell r="E17">
            <v>5</v>
          </cell>
          <cell r="F17">
            <v>0</v>
          </cell>
          <cell r="G17">
            <v>0</v>
          </cell>
          <cell r="H17">
            <v>5</v>
          </cell>
          <cell r="I17">
            <v>100</v>
          </cell>
          <cell r="J17">
            <v>6</v>
          </cell>
          <cell r="K17">
            <v>1</v>
          </cell>
          <cell r="L17">
            <v>1</v>
          </cell>
          <cell r="M17">
            <v>0</v>
          </cell>
          <cell r="N17">
            <v>1</v>
          </cell>
          <cell r="O17">
            <v>16.666666666666664</v>
          </cell>
        </row>
        <row r="18">
          <cell r="A18" t="str">
            <v>02</v>
          </cell>
          <cell r="B18" t="str">
            <v>012</v>
          </cell>
          <cell r="C18" t="str">
            <v>0</v>
          </cell>
          <cell r="D18" t="str">
            <v>Tomo</v>
          </cell>
          <cell r="E18">
            <v>660</v>
          </cell>
          <cell r="F18">
            <v>598</v>
          </cell>
          <cell r="G18">
            <v>52</v>
          </cell>
          <cell r="H18">
            <v>10</v>
          </cell>
          <cell r="I18">
            <v>9.393939393939393</v>
          </cell>
          <cell r="J18">
            <v>332</v>
          </cell>
          <cell r="K18">
            <v>226</v>
          </cell>
          <cell r="L18">
            <v>24</v>
          </cell>
          <cell r="M18">
            <v>22</v>
          </cell>
          <cell r="N18">
            <v>2</v>
          </cell>
          <cell r="O18">
            <v>7.228915662650602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A1">
      <selection activeCell="A1" sqref="A1"/>
    </sheetView>
  </sheetViews>
  <sheetFormatPr defaultColWidth="11.375" defaultRowHeight="12"/>
  <cols>
    <col min="1" max="1" width="9.00390625" style="4" customWidth="1"/>
    <col min="2" max="2" width="150.375" style="1" customWidth="1"/>
    <col min="3" max="16384" width="11.375" style="1" customWidth="1"/>
  </cols>
  <sheetData>
    <row r="2" spans="1:2" ht="18">
      <c r="A2" s="630" t="s">
        <v>233</v>
      </c>
      <c r="B2" s="631"/>
    </row>
    <row r="3" ht="15">
      <c r="A3" s="1"/>
    </row>
    <row r="4" spans="1:4" ht="15">
      <c r="A4" s="6" t="s">
        <v>205</v>
      </c>
      <c r="B4" s="7"/>
      <c r="D4" s="2"/>
    </row>
    <row r="6" spans="1:8" ht="15">
      <c r="A6" s="5" t="s">
        <v>90</v>
      </c>
      <c r="B6" s="3" t="s">
        <v>224</v>
      </c>
      <c r="C6" s="3"/>
      <c r="D6" s="3"/>
      <c r="E6" s="3"/>
      <c r="F6" s="3"/>
      <c r="G6" s="3"/>
      <c r="H6" s="3"/>
    </row>
    <row r="7" spans="1:8" ht="15">
      <c r="A7" s="5" t="s">
        <v>91</v>
      </c>
      <c r="B7" s="3" t="s">
        <v>225</v>
      </c>
      <c r="C7" s="3"/>
      <c r="D7" s="3"/>
      <c r="E7" s="3"/>
      <c r="F7" s="3"/>
      <c r="G7" s="3"/>
      <c r="H7" s="3"/>
    </row>
    <row r="8" spans="1:8" ht="15">
      <c r="A8" s="5" t="s">
        <v>92</v>
      </c>
      <c r="B8" s="3" t="s">
        <v>226</v>
      </c>
      <c r="C8" s="3"/>
      <c r="D8" s="3"/>
      <c r="E8" s="3"/>
      <c r="F8" s="3"/>
      <c r="G8" s="3"/>
      <c r="H8" s="3"/>
    </row>
    <row r="9" spans="1:7" ht="15">
      <c r="A9" s="5" t="s">
        <v>93</v>
      </c>
      <c r="B9" s="3" t="s">
        <v>227</v>
      </c>
      <c r="C9" s="3"/>
      <c r="D9" s="3"/>
      <c r="E9" s="3"/>
      <c r="F9" s="3"/>
      <c r="G9" s="3"/>
    </row>
    <row r="10" spans="1:9" ht="15">
      <c r="A10" s="5" t="s">
        <v>94</v>
      </c>
      <c r="B10" s="3" t="s">
        <v>312</v>
      </c>
      <c r="C10" s="3"/>
      <c r="D10" s="3"/>
      <c r="E10" s="3"/>
      <c r="F10" s="3"/>
      <c r="G10" s="3"/>
      <c r="H10" s="3"/>
      <c r="I10" s="3"/>
    </row>
    <row r="11" spans="1:8" ht="15">
      <c r="A11" s="5" t="s">
        <v>95</v>
      </c>
      <c r="B11" s="3" t="s">
        <v>228</v>
      </c>
      <c r="C11" s="3"/>
      <c r="D11" s="3"/>
      <c r="E11" s="3"/>
      <c r="F11" s="3"/>
      <c r="G11" s="3"/>
      <c r="H11" s="3"/>
    </row>
    <row r="12" spans="1:11" ht="15">
      <c r="A12" s="5" t="s">
        <v>96</v>
      </c>
      <c r="B12" s="3" t="s">
        <v>313</v>
      </c>
      <c r="C12" s="3"/>
      <c r="D12" s="3"/>
      <c r="E12" s="3"/>
      <c r="F12" s="3"/>
      <c r="G12" s="3"/>
      <c r="H12" s="3"/>
      <c r="I12" s="3"/>
      <c r="J12" s="3"/>
      <c r="K12" s="3"/>
    </row>
    <row r="13" spans="1:9" ht="15">
      <c r="A13" s="5" t="s">
        <v>97</v>
      </c>
      <c r="B13" s="3" t="s">
        <v>347</v>
      </c>
      <c r="C13" s="3"/>
      <c r="D13" s="3"/>
      <c r="E13" s="3"/>
      <c r="F13" s="3"/>
      <c r="G13" s="3"/>
      <c r="H13" s="3"/>
      <c r="I13" s="3"/>
    </row>
    <row r="14" spans="1:9" ht="15">
      <c r="A14" s="5" t="s">
        <v>98</v>
      </c>
      <c r="B14" s="3" t="s">
        <v>348</v>
      </c>
      <c r="C14" s="3"/>
      <c r="D14" s="3"/>
      <c r="E14" s="3"/>
      <c r="F14" s="3"/>
      <c r="G14" s="3"/>
      <c r="H14" s="3"/>
      <c r="I14" s="3"/>
    </row>
    <row r="15" spans="1:9" ht="15">
      <c r="A15" s="5" t="s">
        <v>314</v>
      </c>
      <c r="B15" s="3" t="s">
        <v>239</v>
      </c>
      <c r="C15" s="3"/>
      <c r="D15" s="3"/>
      <c r="E15" s="3"/>
      <c r="F15" s="3"/>
      <c r="G15" s="3"/>
      <c r="H15" s="3"/>
      <c r="I15" s="3"/>
    </row>
    <row r="16" spans="1:9" ht="15">
      <c r="A16" s="5" t="s">
        <v>315</v>
      </c>
      <c r="B16" s="3" t="s">
        <v>242</v>
      </c>
      <c r="C16" s="3"/>
      <c r="D16" s="3"/>
      <c r="E16" s="3"/>
      <c r="F16" s="3"/>
      <c r="G16" s="3"/>
      <c r="H16" s="3"/>
      <c r="I16" s="3"/>
    </row>
    <row r="17" spans="1:9" ht="15">
      <c r="A17" s="5" t="s">
        <v>316</v>
      </c>
      <c r="B17" s="3" t="s">
        <v>326</v>
      </c>
      <c r="C17" s="3"/>
      <c r="D17" s="3"/>
      <c r="E17" s="3"/>
      <c r="F17" s="3"/>
      <c r="G17" s="3"/>
      <c r="H17" s="3"/>
      <c r="I17" s="3"/>
    </row>
    <row r="18" spans="1:9" ht="15">
      <c r="A18" s="5" t="s">
        <v>317</v>
      </c>
      <c r="B18" s="3" t="s">
        <v>257</v>
      </c>
      <c r="C18" s="3"/>
      <c r="D18" s="3"/>
      <c r="E18" s="3"/>
      <c r="F18" s="3"/>
      <c r="G18" s="3"/>
      <c r="H18" s="3"/>
      <c r="I18" s="3"/>
    </row>
    <row r="19" spans="1:9" ht="15">
      <c r="A19" s="5" t="s">
        <v>318</v>
      </c>
      <c r="B19" s="3" t="s">
        <v>327</v>
      </c>
      <c r="C19" s="3"/>
      <c r="D19" s="3"/>
      <c r="E19" s="3"/>
      <c r="F19" s="3"/>
      <c r="G19" s="3"/>
      <c r="H19" s="3"/>
      <c r="I19" s="3"/>
    </row>
    <row r="20" spans="1:9" ht="15">
      <c r="A20" s="5" t="s">
        <v>286</v>
      </c>
      <c r="B20" s="3" t="s">
        <v>328</v>
      </c>
      <c r="C20" s="3"/>
      <c r="D20" s="3"/>
      <c r="E20" s="3"/>
      <c r="F20" s="3"/>
      <c r="G20" s="3"/>
      <c r="H20" s="3"/>
      <c r="I20" s="3"/>
    </row>
    <row r="21" spans="1:9" ht="15">
      <c r="A21" s="5" t="s">
        <v>319</v>
      </c>
      <c r="B21" s="3" t="s">
        <v>329</v>
      </c>
      <c r="C21" s="3"/>
      <c r="D21" s="3"/>
      <c r="E21" s="3"/>
      <c r="F21" s="3"/>
      <c r="G21" s="3"/>
      <c r="H21" s="3"/>
      <c r="I21" s="3"/>
    </row>
    <row r="22" spans="1:9" ht="15">
      <c r="A22" s="5" t="s">
        <v>320</v>
      </c>
      <c r="B22" s="3" t="s">
        <v>330</v>
      </c>
      <c r="C22" s="3"/>
      <c r="D22" s="3"/>
      <c r="E22" s="3"/>
      <c r="F22" s="3"/>
      <c r="G22" s="3"/>
      <c r="H22" s="3"/>
      <c r="I22" s="3"/>
    </row>
    <row r="23" spans="1:9" ht="15">
      <c r="A23" s="5" t="s">
        <v>321</v>
      </c>
      <c r="B23" s="3" t="s">
        <v>331</v>
      </c>
      <c r="C23" s="3"/>
      <c r="D23" s="3"/>
      <c r="E23" s="3"/>
      <c r="F23" s="3"/>
      <c r="G23" s="3"/>
      <c r="H23" s="3"/>
      <c r="I23" s="3"/>
    </row>
    <row r="24" spans="1:9" ht="15">
      <c r="A24" s="5" t="s">
        <v>322</v>
      </c>
      <c r="B24" s="3" t="s">
        <v>333</v>
      </c>
      <c r="C24" s="3"/>
      <c r="D24" s="3"/>
      <c r="E24" s="3"/>
      <c r="F24" s="3"/>
      <c r="G24" s="3"/>
      <c r="H24" s="3"/>
      <c r="I24" s="3"/>
    </row>
    <row r="25" spans="1:9" ht="15">
      <c r="A25" s="5" t="s">
        <v>323</v>
      </c>
      <c r="B25" s="3" t="s">
        <v>300</v>
      </c>
      <c r="C25" s="3"/>
      <c r="D25" s="3"/>
      <c r="E25" s="3"/>
      <c r="F25" s="3"/>
      <c r="G25" s="3"/>
      <c r="H25" s="3"/>
      <c r="I25" s="3"/>
    </row>
    <row r="26" spans="1:9" ht="15">
      <c r="A26" s="5" t="s">
        <v>324</v>
      </c>
      <c r="B26" s="3" t="s">
        <v>334</v>
      </c>
      <c r="C26" s="3"/>
      <c r="D26" s="3"/>
      <c r="E26" s="3"/>
      <c r="F26" s="3"/>
      <c r="G26" s="3"/>
      <c r="H26" s="3"/>
      <c r="I26" s="3"/>
    </row>
    <row r="27" spans="1:9" ht="15">
      <c r="A27" s="5" t="s">
        <v>325</v>
      </c>
      <c r="B27" s="3" t="s">
        <v>339</v>
      </c>
      <c r="C27" s="3"/>
      <c r="D27" s="3"/>
      <c r="E27" s="3"/>
      <c r="F27" s="3"/>
      <c r="G27" s="3"/>
      <c r="H27" s="3"/>
      <c r="I27" s="3"/>
    </row>
    <row r="28" spans="1:6" ht="15">
      <c r="A28" s="5" t="s">
        <v>102</v>
      </c>
      <c r="B28" s="3" t="s">
        <v>88</v>
      </c>
      <c r="C28" s="3"/>
      <c r="D28" s="3"/>
      <c r="E28" s="3"/>
      <c r="F28" s="3"/>
    </row>
    <row r="29" spans="1:8" ht="15">
      <c r="A29" s="5" t="s">
        <v>103</v>
      </c>
      <c r="B29" s="3" t="s">
        <v>203</v>
      </c>
      <c r="C29" s="3"/>
      <c r="D29" s="3"/>
      <c r="E29" s="3"/>
      <c r="F29" s="3"/>
      <c r="G29" s="3"/>
      <c r="H29" s="3"/>
    </row>
    <row r="30" spans="1:9" ht="15">
      <c r="A30" s="5" t="s">
        <v>158</v>
      </c>
      <c r="B30" s="3" t="s">
        <v>340</v>
      </c>
      <c r="C30" s="3"/>
      <c r="D30" s="3"/>
      <c r="E30" s="3"/>
      <c r="F30" s="3"/>
      <c r="G30" s="3"/>
      <c r="H30" s="3"/>
      <c r="I30" s="3"/>
    </row>
    <row r="31" spans="1:8" ht="15">
      <c r="A31" s="5" t="s">
        <v>104</v>
      </c>
      <c r="B31" s="3" t="s">
        <v>175</v>
      </c>
      <c r="C31" s="3"/>
      <c r="D31" s="3"/>
      <c r="E31" s="3"/>
      <c r="F31" s="3"/>
      <c r="G31" s="3"/>
      <c r="H31" s="3"/>
    </row>
    <row r="32" spans="1:9" ht="15">
      <c r="A32" s="5" t="s">
        <v>159</v>
      </c>
      <c r="B32" s="3" t="s">
        <v>131</v>
      </c>
      <c r="C32" s="3"/>
      <c r="D32" s="3"/>
      <c r="E32" s="3"/>
      <c r="F32" s="3"/>
      <c r="G32" s="3"/>
      <c r="H32" s="3"/>
      <c r="I32" s="3"/>
    </row>
    <row r="33" spans="1:8" ht="15">
      <c r="A33" s="5" t="s">
        <v>105</v>
      </c>
      <c r="B33" s="3" t="s">
        <v>160</v>
      </c>
      <c r="C33" s="3"/>
      <c r="D33" s="3"/>
      <c r="E33" s="3"/>
      <c r="F33" s="3"/>
      <c r="G33" s="3"/>
      <c r="H33" s="3"/>
    </row>
    <row r="34" spans="1:9" ht="15">
      <c r="A34" s="5" t="s">
        <v>162</v>
      </c>
      <c r="B34" s="3" t="s">
        <v>161</v>
      </c>
      <c r="C34" s="3"/>
      <c r="D34" s="3"/>
      <c r="E34" s="3"/>
      <c r="F34" s="3"/>
      <c r="G34" s="3"/>
      <c r="H34" s="3"/>
      <c r="I34" s="3"/>
    </row>
    <row r="35" spans="1:7" ht="15">
      <c r="A35" s="5" t="s">
        <v>106</v>
      </c>
      <c r="B35" s="3" t="s">
        <v>176</v>
      </c>
      <c r="C35" s="3"/>
      <c r="D35" s="3"/>
      <c r="E35" s="3"/>
      <c r="F35" s="3"/>
      <c r="G35" s="3"/>
    </row>
    <row r="36" spans="1:8" ht="15">
      <c r="A36" s="5" t="s">
        <v>163</v>
      </c>
      <c r="B36" s="3" t="s">
        <v>177</v>
      </c>
      <c r="C36" s="3"/>
      <c r="D36" s="3"/>
      <c r="E36" s="3"/>
      <c r="F36" s="3"/>
      <c r="G36" s="3"/>
      <c r="H36" s="3"/>
    </row>
    <row r="37" spans="1:8" ht="15">
      <c r="A37" s="5" t="s">
        <v>107</v>
      </c>
      <c r="B37" s="3" t="s">
        <v>89</v>
      </c>
      <c r="C37" s="3"/>
      <c r="D37" s="3"/>
      <c r="E37" s="3"/>
      <c r="F37" s="3"/>
      <c r="G37" s="3"/>
      <c r="H37" s="3"/>
    </row>
    <row r="38" spans="1:9" ht="15">
      <c r="A38" s="5" t="s">
        <v>164</v>
      </c>
      <c r="B38" s="3" t="s">
        <v>165</v>
      </c>
      <c r="C38" s="3"/>
      <c r="D38" s="3"/>
      <c r="E38" s="3"/>
      <c r="F38" s="3"/>
      <c r="G38" s="3"/>
      <c r="H38" s="3"/>
      <c r="I38" s="3"/>
    </row>
    <row r="39" spans="1:7" ht="15">
      <c r="A39" s="5" t="s">
        <v>192</v>
      </c>
      <c r="B39" s="3" t="s">
        <v>166</v>
      </c>
      <c r="C39" s="3"/>
      <c r="D39" s="3"/>
      <c r="E39" s="3"/>
      <c r="F39" s="3"/>
      <c r="G39" s="3"/>
    </row>
    <row r="40" spans="1:8" ht="15">
      <c r="A40" s="5" t="s">
        <v>193</v>
      </c>
      <c r="B40" s="3" t="s">
        <v>178</v>
      </c>
      <c r="C40" s="3"/>
      <c r="D40" s="3"/>
      <c r="E40" s="3"/>
      <c r="F40" s="3"/>
      <c r="G40" s="3"/>
      <c r="H40" s="3"/>
    </row>
    <row r="41" spans="1:8" ht="15">
      <c r="A41" s="5" t="s">
        <v>194</v>
      </c>
      <c r="B41" s="3" t="s">
        <v>341</v>
      </c>
      <c r="C41" s="3"/>
      <c r="D41" s="3"/>
      <c r="E41" s="3"/>
      <c r="F41" s="3"/>
      <c r="G41" s="3"/>
      <c r="H41" s="3"/>
    </row>
    <row r="42" spans="1:9" ht="15">
      <c r="A42" s="5" t="s">
        <v>195</v>
      </c>
      <c r="B42" s="3" t="s">
        <v>191</v>
      </c>
      <c r="C42" s="3"/>
      <c r="D42" s="3"/>
      <c r="E42" s="3"/>
      <c r="F42" s="3"/>
      <c r="G42" s="3"/>
      <c r="H42" s="3"/>
      <c r="I42" s="3"/>
    </row>
    <row r="43" spans="1:8" ht="15">
      <c r="A43" s="5" t="s">
        <v>108</v>
      </c>
      <c r="B43" s="3" t="s">
        <v>196</v>
      </c>
      <c r="C43" s="3"/>
      <c r="D43" s="3"/>
      <c r="E43" s="3"/>
      <c r="F43" s="3"/>
      <c r="G43" s="3"/>
      <c r="H43" s="3"/>
    </row>
    <row r="44" spans="1:9" ht="15">
      <c r="A44" s="5" t="s">
        <v>167</v>
      </c>
      <c r="B44" s="3" t="s">
        <v>197</v>
      </c>
      <c r="C44" s="3"/>
      <c r="D44" s="3"/>
      <c r="E44" s="3"/>
      <c r="F44" s="3"/>
      <c r="G44" s="3"/>
      <c r="H44" s="3"/>
      <c r="I44" s="3"/>
    </row>
    <row r="45" spans="1:9" ht="15">
      <c r="A45" s="5" t="s">
        <v>168</v>
      </c>
      <c r="B45" s="3" t="s">
        <v>179</v>
      </c>
      <c r="C45" s="3"/>
      <c r="D45" s="3"/>
      <c r="E45" s="3"/>
      <c r="F45" s="3"/>
      <c r="G45" s="3"/>
      <c r="H45" s="3"/>
      <c r="I45" s="3"/>
    </row>
    <row r="46" spans="1:10" ht="15">
      <c r="A46" s="5" t="s">
        <v>169</v>
      </c>
      <c r="B46" s="3" t="s">
        <v>180</v>
      </c>
      <c r="C46" s="3"/>
      <c r="D46" s="3"/>
      <c r="E46" s="3"/>
      <c r="F46" s="3"/>
      <c r="G46" s="3"/>
      <c r="H46" s="3"/>
      <c r="I46" s="3"/>
      <c r="J46" s="3"/>
    </row>
    <row r="47" spans="1:7" ht="15">
      <c r="A47" s="5" t="s">
        <v>99</v>
      </c>
      <c r="B47" s="3" t="s">
        <v>85</v>
      </c>
      <c r="C47" s="3"/>
      <c r="D47" s="3"/>
      <c r="E47" s="3"/>
      <c r="F47" s="3"/>
      <c r="G47" s="3"/>
    </row>
    <row r="48" spans="1:8" ht="15">
      <c r="A48" s="5" t="s">
        <v>170</v>
      </c>
      <c r="B48" s="3" t="s">
        <v>144</v>
      </c>
      <c r="C48" s="3"/>
      <c r="D48" s="3"/>
      <c r="E48" s="3"/>
      <c r="F48" s="3"/>
      <c r="G48" s="3"/>
      <c r="H48" s="3"/>
    </row>
    <row r="49" spans="1:9" ht="15">
      <c r="A49" s="5" t="s">
        <v>100</v>
      </c>
      <c r="B49" s="3" t="s">
        <v>87</v>
      </c>
      <c r="C49" s="3"/>
      <c r="D49" s="3"/>
      <c r="E49" s="3"/>
      <c r="F49" s="3"/>
      <c r="G49" s="3"/>
      <c r="H49" s="3"/>
      <c r="I49" s="3"/>
    </row>
    <row r="50" spans="1:10" ht="15">
      <c r="A50" s="5" t="s">
        <v>171</v>
      </c>
      <c r="B50" s="3" t="s">
        <v>172</v>
      </c>
      <c r="C50" s="3"/>
      <c r="D50" s="3"/>
      <c r="E50" s="3"/>
      <c r="F50" s="3"/>
      <c r="G50" s="3"/>
      <c r="H50" s="3"/>
      <c r="I50" s="3"/>
      <c r="J50" s="3"/>
    </row>
    <row r="51" spans="1:9" ht="15">
      <c r="A51" s="5" t="s">
        <v>101</v>
      </c>
      <c r="B51" s="3" t="s">
        <v>86</v>
      </c>
      <c r="C51" s="3"/>
      <c r="D51" s="3"/>
      <c r="E51" s="3"/>
      <c r="F51" s="3"/>
      <c r="G51" s="3"/>
      <c r="H51" s="3"/>
      <c r="I51" s="3"/>
    </row>
    <row r="52" spans="1:10" ht="15">
      <c r="A52" s="5" t="s">
        <v>173</v>
      </c>
      <c r="B52" s="3" t="s">
        <v>174</v>
      </c>
      <c r="C52" s="3"/>
      <c r="D52" s="3"/>
      <c r="E52" s="3"/>
      <c r="F52" s="3"/>
      <c r="G52" s="3"/>
      <c r="H52" s="3"/>
      <c r="I52" s="3"/>
      <c r="J52" s="3"/>
    </row>
    <row r="53" spans="1:2" ht="15">
      <c r="A53" s="5" t="s">
        <v>342</v>
      </c>
      <c r="B53" s="3" t="s">
        <v>344</v>
      </c>
    </row>
    <row r="54" spans="1:2" ht="15">
      <c r="A54" s="5" t="s">
        <v>343</v>
      </c>
      <c r="B54" s="3" t="s">
        <v>345</v>
      </c>
    </row>
  </sheetData>
  <sheetProtection/>
  <mergeCells count="1">
    <mergeCell ref="A2:B2"/>
  </mergeCells>
  <hyperlinks>
    <hyperlink ref="A6:H6" location="'P01'!A1" display="P01"/>
    <hyperlink ref="A7:H7" location="'P03'!A1" display="P03"/>
    <hyperlink ref="A8:H8" location="'P05'!A1" display="P05"/>
    <hyperlink ref="A9:G9" location="'P07'!A1" display="P07"/>
    <hyperlink ref="A10:I10" location="'P09'!A1" display="P09"/>
    <hyperlink ref="A11:H11" location="'P11'!A1" display="P11"/>
    <hyperlink ref="A12:K12" location="'P13'!A1" display="P13"/>
    <hyperlink ref="A13:I13" location="'P15'!A1" display="P15"/>
    <hyperlink ref="A14:I14" location="'P17'!A1" display="P17"/>
    <hyperlink ref="A28:F28" location="'L1'!A1" display="L1"/>
    <hyperlink ref="A29:H29" location="'R1'!A1" display="R1"/>
    <hyperlink ref="A30:I30" location="'R1p'!A1" display="R1p"/>
    <hyperlink ref="A31:H31" location="'R2'!A1" display="R2"/>
    <hyperlink ref="A32:I32" location="'R2p'!A1" display="R2p"/>
    <hyperlink ref="A33:H33" location="'R3'!A1" display="R3"/>
    <hyperlink ref="A34:I34" location="'R3p'!A1" display="R3p"/>
    <hyperlink ref="A35:G35" location="'R4'!A1" display="R4"/>
    <hyperlink ref="A36:H36" location="'R4p'!A1" display="R4p"/>
    <hyperlink ref="A37:H37" location="'R7'!A1" display="R7"/>
    <hyperlink ref="A38:I38" location="'R7p'!A1" display="R7p"/>
    <hyperlink ref="A39:G39" location="'R8'!A1" display="R8"/>
    <hyperlink ref="A40:H40" location="'R8p'!A1" display="R8p"/>
    <hyperlink ref="A41:H41" location="'R9'!A1" display="R9"/>
    <hyperlink ref="A42:I42" location="'R9p'!A1" display="R9p"/>
    <hyperlink ref="A45:I45" location="'R10'!A1" display="R10"/>
    <hyperlink ref="A46:J46" location="'R10p'!A1" display="R10p"/>
    <hyperlink ref="A47:G47" location="'M1'!A1" display="M1"/>
    <hyperlink ref="A48:H48" location="M1p!A1" display="M1p"/>
    <hyperlink ref="A49:I49" location="'M2'!A1" display="M2"/>
    <hyperlink ref="A50:J50" location="M2p!A1" display="M2p"/>
    <hyperlink ref="A51:I51" location="'M3'!A1" display="M3"/>
    <hyperlink ref="A52:J52" location="M3p!A1" display="M3p"/>
    <hyperlink ref="A43:H43" location="'R9'!A1" display="R9"/>
    <hyperlink ref="A44:I44" location="'R9p'!A1" display="R9p"/>
    <hyperlink ref="B53" location="'M4'!A1" display="Ménages ordinaires, selon la structure familiale, par commune et province de résidence"/>
    <hyperlink ref="B54" location="M4p!A1" display="Population des ménages ordinaires, selon la structure familiale, par commune et province de résidence"/>
    <hyperlink ref="A53" location="'M4'!A1" display="M4"/>
    <hyperlink ref="A54" location="M4p!A1" display="M4p"/>
  </hyperlinks>
  <printOptions gridLines="1"/>
  <pageMargins left="0.16" right="0.24" top="0.35" bottom="0.984251969" header="0.2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showGridLines="0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B1"/>
    </sheetView>
  </sheetViews>
  <sheetFormatPr defaultColWidth="11.375" defaultRowHeight="12"/>
  <cols>
    <col min="1" max="1" width="21.375" style="39" customWidth="1"/>
    <col min="2" max="2" width="8.625" style="39" customWidth="1"/>
    <col min="3" max="3" width="8.375" style="39" customWidth="1"/>
    <col min="4" max="10" width="7.75390625" style="39" customWidth="1"/>
    <col min="11" max="11" width="8.75390625" style="39" customWidth="1"/>
    <col min="12" max="19" width="7.75390625" style="39" customWidth="1"/>
    <col min="20" max="20" width="8.75390625" style="39" customWidth="1"/>
    <col min="21" max="28" width="7.75390625" style="39" customWidth="1"/>
    <col min="29" max="16384" width="11.375" style="39" customWidth="1"/>
  </cols>
  <sheetData>
    <row r="1" spans="1:28" ht="19.5" customHeight="1">
      <c r="A1" s="632" t="s">
        <v>348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4"/>
    </row>
    <row r="2" spans="1:28" s="8" customFormat="1" ht="14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4.25">
      <c r="A3" s="642" t="s">
        <v>206</v>
      </c>
      <c r="B3" s="645" t="s">
        <v>50</v>
      </c>
      <c r="C3" s="645"/>
      <c r="D3" s="645"/>
      <c r="E3" s="645"/>
      <c r="F3" s="645"/>
      <c r="G3" s="645"/>
      <c r="H3" s="645"/>
      <c r="I3" s="645"/>
      <c r="J3" s="646"/>
      <c r="K3" s="647" t="s">
        <v>51</v>
      </c>
      <c r="L3" s="645"/>
      <c r="M3" s="645"/>
      <c r="N3" s="645"/>
      <c r="O3" s="645"/>
      <c r="P3" s="645"/>
      <c r="Q3" s="645"/>
      <c r="R3" s="645"/>
      <c r="S3" s="646"/>
      <c r="T3" s="645" t="s">
        <v>52</v>
      </c>
      <c r="U3" s="645"/>
      <c r="V3" s="645"/>
      <c r="W3" s="645"/>
      <c r="X3" s="645"/>
      <c r="Y3" s="645"/>
      <c r="Z3" s="645"/>
      <c r="AA3" s="645"/>
      <c r="AB3" s="645"/>
    </row>
    <row r="4" spans="1:28" s="40" customFormat="1" ht="42.75">
      <c r="A4" s="642"/>
      <c r="B4" s="620" t="s">
        <v>39</v>
      </c>
      <c r="C4" s="620" t="s">
        <v>200</v>
      </c>
      <c r="D4" s="620" t="s">
        <v>72</v>
      </c>
      <c r="E4" s="620" t="s">
        <v>40</v>
      </c>
      <c r="F4" s="620" t="s">
        <v>148</v>
      </c>
      <c r="G4" s="620" t="s">
        <v>149</v>
      </c>
      <c r="H4" s="620" t="s">
        <v>73</v>
      </c>
      <c r="I4" s="620" t="s">
        <v>77</v>
      </c>
      <c r="J4" s="621" t="s">
        <v>53</v>
      </c>
      <c r="K4" s="622" t="s">
        <v>39</v>
      </c>
      <c r="L4" s="620" t="s">
        <v>200</v>
      </c>
      <c r="M4" s="620" t="s">
        <v>72</v>
      </c>
      <c r="N4" s="620" t="s">
        <v>40</v>
      </c>
      <c r="O4" s="620" t="s">
        <v>148</v>
      </c>
      <c r="P4" s="620" t="s">
        <v>149</v>
      </c>
      <c r="Q4" s="620" t="s">
        <v>73</v>
      </c>
      <c r="R4" s="620" t="s">
        <v>77</v>
      </c>
      <c r="S4" s="621" t="s">
        <v>53</v>
      </c>
      <c r="T4" s="620" t="s">
        <v>39</v>
      </c>
      <c r="U4" s="620" t="s">
        <v>200</v>
      </c>
      <c r="V4" s="620" t="s">
        <v>72</v>
      </c>
      <c r="W4" s="620" t="s">
        <v>40</v>
      </c>
      <c r="X4" s="620" t="s">
        <v>148</v>
      </c>
      <c r="Y4" s="620" t="s">
        <v>149</v>
      </c>
      <c r="Z4" s="620" t="s">
        <v>73</v>
      </c>
      <c r="AA4" s="620" t="s">
        <v>77</v>
      </c>
      <c r="AB4" s="623" t="s">
        <v>53</v>
      </c>
    </row>
    <row r="5" spans="1:32" ht="14.25">
      <c r="A5" s="352" t="s">
        <v>54</v>
      </c>
      <c r="B5" s="624">
        <v>139</v>
      </c>
      <c r="C5" s="624">
        <v>33</v>
      </c>
      <c r="D5" s="624">
        <v>27</v>
      </c>
      <c r="E5" s="624">
        <v>67</v>
      </c>
      <c r="F5" s="624">
        <v>3</v>
      </c>
      <c r="G5" s="624">
        <v>4</v>
      </c>
      <c r="H5" s="624">
        <v>5</v>
      </c>
      <c r="I5" s="624"/>
      <c r="J5" s="361">
        <f aca="true" t="shared" si="0" ref="J5:J45">SUM(B5:I5)</f>
        <v>278</v>
      </c>
      <c r="K5" s="625">
        <v>143</v>
      </c>
      <c r="L5" s="624">
        <v>21</v>
      </c>
      <c r="M5" s="624">
        <v>29</v>
      </c>
      <c r="N5" s="624">
        <v>58</v>
      </c>
      <c r="O5" s="624">
        <v>8</v>
      </c>
      <c r="P5" s="624">
        <v>8</v>
      </c>
      <c r="Q5" s="624">
        <v>3</v>
      </c>
      <c r="R5" s="624">
        <v>3</v>
      </c>
      <c r="S5" s="361">
        <f aca="true" t="shared" si="1" ref="S5:S44">SUM(K5:R5)</f>
        <v>273</v>
      </c>
      <c r="T5" s="352">
        <f aca="true" t="shared" si="2" ref="T5:T45">K5+B5</f>
        <v>282</v>
      </c>
      <c r="U5" s="352">
        <f aca="true" t="shared" si="3" ref="U5:U45">L5+C5</f>
        <v>54</v>
      </c>
      <c r="V5" s="352">
        <f aca="true" t="shared" si="4" ref="V5:V45">M5+D5</f>
        <v>56</v>
      </c>
      <c r="W5" s="352">
        <f aca="true" t="shared" si="5" ref="W5:W45">N5+E5</f>
        <v>125</v>
      </c>
      <c r="X5" s="352">
        <f>O5+F5</f>
        <v>11</v>
      </c>
      <c r="Y5" s="352">
        <f aca="true" t="shared" si="6" ref="Y5:Y37">P5+G5</f>
        <v>12</v>
      </c>
      <c r="Z5" s="352">
        <f aca="true" t="shared" si="7" ref="Z5:Z45">Q5+H5</f>
        <v>8</v>
      </c>
      <c r="AA5" s="352">
        <f aca="true" t="shared" si="8" ref="AA5:AA45">R5+I5</f>
        <v>3</v>
      </c>
      <c r="AB5" s="351">
        <f>S5+J5</f>
        <v>551</v>
      </c>
      <c r="AE5" s="47"/>
      <c r="AF5" s="47"/>
    </row>
    <row r="6" spans="1:32" ht="14.25">
      <c r="A6" s="352" t="s">
        <v>109</v>
      </c>
      <c r="B6" s="624">
        <v>308</v>
      </c>
      <c r="C6" s="624">
        <v>118</v>
      </c>
      <c r="D6" s="624">
        <v>80</v>
      </c>
      <c r="E6" s="624">
        <v>371</v>
      </c>
      <c r="F6" s="624">
        <v>42</v>
      </c>
      <c r="G6" s="624">
        <v>64</v>
      </c>
      <c r="H6" s="624">
        <v>49</v>
      </c>
      <c r="I6" s="624">
        <v>58</v>
      </c>
      <c r="J6" s="361">
        <f t="shared" si="0"/>
        <v>1090</v>
      </c>
      <c r="K6" s="625">
        <v>301</v>
      </c>
      <c r="L6" s="624">
        <v>139</v>
      </c>
      <c r="M6" s="624">
        <v>110</v>
      </c>
      <c r="N6" s="624">
        <v>244</v>
      </c>
      <c r="O6" s="624">
        <v>75</v>
      </c>
      <c r="P6" s="624">
        <v>77</v>
      </c>
      <c r="Q6" s="624">
        <v>76</v>
      </c>
      <c r="R6" s="624">
        <v>30</v>
      </c>
      <c r="S6" s="361">
        <f t="shared" si="1"/>
        <v>1052</v>
      </c>
      <c r="T6" s="352">
        <f t="shared" si="2"/>
        <v>609</v>
      </c>
      <c r="U6" s="352">
        <f t="shared" si="3"/>
        <v>257</v>
      </c>
      <c r="V6" s="352">
        <f t="shared" si="4"/>
        <v>190</v>
      </c>
      <c r="W6" s="352">
        <f t="shared" si="5"/>
        <v>615</v>
      </c>
      <c r="X6" s="352">
        <f aca="true" t="shared" si="9" ref="X6:X45">O6+F6</f>
        <v>117</v>
      </c>
      <c r="Y6" s="352">
        <f t="shared" si="6"/>
        <v>141</v>
      </c>
      <c r="Z6" s="352">
        <f t="shared" si="7"/>
        <v>125</v>
      </c>
      <c r="AA6" s="352">
        <f t="shared" si="8"/>
        <v>88</v>
      </c>
      <c r="AB6" s="351">
        <f aca="true" t="shared" si="10" ref="AB6:AB45">S6+J6</f>
        <v>2142</v>
      </c>
      <c r="AE6" s="47"/>
      <c r="AF6" s="47"/>
    </row>
    <row r="7" spans="1:32" ht="14.25">
      <c r="A7" s="352" t="s">
        <v>55</v>
      </c>
      <c r="B7" s="624">
        <v>467</v>
      </c>
      <c r="C7" s="624">
        <v>187</v>
      </c>
      <c r="D7" s="624">
        <v>164</v>
      </c>
      <c r="E7" s="624">
        <v>485</v>
      </c>
      <c r="F7" s="624">
        <v>153</v>
      </c>
      <c r="G7" s="624">
        <v>182</v>
      </c>
      <c r="H7" s="624">
        <v>127</v>
      </c>
      <c r="I7" s="624">
        <v>132</v>
      </c>
      <c r="J7" s="361">
        <f t="shared" si="0"/>
        <v>1897</v>
      </c>
      <c r="K7" s="625">
        <v>430</v>
      </c>
      <c r="L7" s="624">
        <v>193</v>
      </c>
      <c r="M7" s="624">
        <v>145</v>
      </c>
      <c r="N7" s="624">
        <v>386</v>
      </c>
      <c r="O7" s="624">
        <v>189</v>
      </c>
      <c r="P7" s="624">
        <v>181</v>
      </c>
      <c r="Q7" s="624">
        <v>177</v>
      </c>
      <c r="R7" s="624">
        <v>117</v>
      </c>
      <c r="S7" s="361">
        <f t="shared" si="1"/>
        <v>1818</v>
      </c>
      <c r="T7" s="352">
        <f t="shared" si="2"/>
        <v>897</v>
      </c>
      <c r="U7" s="352">
        <f t="shared" si="3"/>
        <v>380</v>
      </c>
      <c r="V7" s="352">
        <f t="shared" si="4"/>
        <v>309</v>
      </c>
      <c r="W7" s="352">
        <f t="shared" si="5"/>
        <v>871</v>
      </c>
      <c r="X7" s="352">
        <f t="shared" si="9"/>
        <v>342</v>
      </c>
      <c r="Y7" s="352">
        <f t="shared" si="6"/>
        <v>363</v>
      </c>
      <c r="Z7" s="352">
        <f t="shared" si="7"/>
        <v>304</v>
      </c>
      <c r="AA7" s="352">
        <f t="shared" si="8"/>
        <v>249</v>
      </c>
      <c r="AB7" s="351">
        <f t="shared" si="10"/>
        <v>3715</v>
      </c>
      <c r="AE7" s="47"/>
      <c r="AF7" s="47"/>
    </row>
    <row r="8" spans="1:32" ht="14.25">
      <c r="A8" s="352" t="s">
        <v>56</v>
      </c>
      <c r="B8" s="624">
        <v>656</v>
      </c>
      <c r="C8" s="624">
        <v>162</v>
      </c>
      <c r="D8" s="624">
        <v>114</v>
      </c>
      <c r="E8" s="624">
        <v>350</v>
      </c>
      <c r="F8" s="624">
        <v>20</v>
      </c>
      <c r="G8" s="624">
        <v>46</v>
      </c>
      <c r="H8" s="624">
        <v>22</v>
      </c>
      <c r="I8" s="624">
        <v>13</v>
      </c>
      <c r="J8" s="361">
        <f t="shared" si="0"/>
        <v>1383</v>
      </c>
      <c r="K8" s="625">
        <v>522</v>
      </c>
      <c r="L8" s="624">
        <v>114</v>
      </c>
      <c r="M8" s="624">
        <v>148</v>
      </c>
      <c r="N8" s="624">
        <v>248</v>
      </c>
      <c r="O8" s="624">
        <v>38</v>
      </c>
      <c r="P8" s="624">
        <v>89</v>
      </c>
      <c r="Q8" s="624">
        <v>26</v>
      </c>
      <c r="R8" s="624">
        <v>13</v>
      </c>
      <c r="S8" s="361">
        <f t="shared" si="1"/>
        <v>1198</v>
      </c>
      <c r="T8" s="352">
        <f t="shared" si="2"/>
        <v>1178</v>
      </c>
      <c r="U8" s="352">
        <f t="shared" si="3"/>
        <v>276</v>
      </c>
      <c r="V8" s="352">
        <f t="shared" si="4"/>
        <v>262</v>
      </c>
      <c r="W8" s="352">
        <f t="shared" si="5"/>
        <v>598</v>
      </c>
      <c r="X8" s="352">
        <f t="shared" si="9"/>
        <v>58</v>
      </c>
      <c r="Y8" s="352">
        <f t="shared" si="6"/>
        <v>135</v>
      </c>
      <c r="Z8" s="352">
        <f t="shared" si="7"/>
        <v>48</v>
      </c>
      <c r="AA8" s="352">
        <f t="shared" si="8"/>
        <v>26</v>
      </c>
      <c r="AB8" s="351">
        <f t="shared" si="10"/>
        <v>2581</v>
      </c>
      <c r="AE8" s="47"/>
      <c r="AF8" s="47"/>
    </row>
    <row r="9" spans="1:32" ht="14.25">
      <c r="A9" s="352" t="s">
        <v>57</v>
      </c>
      <c r="B9" s="624">
        <v>2692</v>
      </c>
      <c r="C9" s="624">
        <v>744</v>
      </c>
      <c r="D9" s="624">
        <v>847</v>
      </c>
      <c r="E9" s="624">
        <v>2948</v>
      </c>
      <c r="F9" s="624">
        <v>744</v>
      </c>
      <c r="G9" s="624">
        <v>978</v>
      </c>
      <c r="H9" s="624">
        <v>748</v>
      </c>
      <c r="I9" s="624">
        <v>617</v>
      </c>
      <c r="J9" s="361">
        <f t="shared" si="0"/>
        <v>10318</v>
      </c>
      <c r="K9" s="625">
        <v>2586</v>
      </c>
      <c r="L9" s="624">
        <v>831</v>
      </c>
      <c r="M9" s="624">
        <v>1021</v>
      </c>
      <c r="N9" s="624">
        <v>2249</v>
      </c>
      <c r="O9" s="624">
        <v>1183</v>
      </c>
      <c r="P9" s="624">
        <v>1092</v>
      </c>
      <c r="Q9" s="624">
        <v>906</v>
      </c>
      <c r="R9" s="624">
        <v>668</v>
      </c>
      <c r="S9" s="361">
        <f t="shared" si="1"/>
        <v>10536</v>
      </c>
      <c r="T9" s="352">
        <f t="shared" si="2"/>
        <v>5278</v>
      </c>
      <c r="U9" s="352">
        <f t="shared" si="3"/>
        <v>1575</v>
      </c>
      <c r="V9" s="352">
        <f t="shared" si="4"/>
        <v>1868</v>
      </c>
      <c r="W9" s="352">
        <f t="shared" si="5"/>
        <v>5197</v>
      </c>
      <c r="X9" s="352">
        <f t="shared" si="9"/>
        <v>1927</v>
      </c>
      <c r="Y9" s="352">
        <f t="shared" si="6"/>
        <v>2070</v>
      </c>
      <c r="Z9" s="352">
        <f t="shared" si="7"/>
        <v>1654</v>
      </c>
      <c r="AA9" s="352">
        <f t="shared" si="8"/>
        <v>1285</v>
      </c>
      <c r="AB9" s="351">
        <f t="shared" si="10"/>
        <v>20854</v>
      </c>
      <c r="AE9" s="47"/>
      <c r="AF9" s="47"/>
    </row>
    <row r="10" spans="1:32" ht="14.25">
      <c r="A10" s="352" t="s">
        <v>58</v>
      </c>
      <c r="B10" s="624">
        <v>66</v>
      </c>
      <c r="C10" s="624">
        <v>25</v>
      </c>
      <c r="D10" s="624">
        <v>15</v>
      </c>
      <c r="E10" s="624">
        <v>65</v>
      </c>
      <c r="F10" s="624">
        <v>9</v>
      </c>
      <c r="G10" s="624">
        <v>11</v>
      </c>
      <c r="H10" s="624">
        <v>20</v>
      </c>
      <c r="I10" s="624">
        <v>12</v>
      </c>
      <c r="J10" s="361">
        <f t="shared" si="0"/>
        <v>223</v>
      </c>
      <c r="K10" s="625">
        <v>53</v>
      </c>
      <c r="L10" s="624">
        <v>25</v>
      </c>
      <c r="M10" s="624">
        <v>19</v>
      </c>
      <c r="N10" s="624">
        <v>33</v>
      </c>
      <c r="O10" s="624">
        <v>21</v>
      </c>
      <c r="P10" s="624">
        <v>28</v>
      </c>
      <c r="Q10" s="624">
        <v>19</v>
      </c>
      <c r="R10" s="624">
        <v>14</v>
      </c>
      <c r="S10" s="361">
        <f t="shared" si="1"/>
        <v>212</v>
      </c>
      <c r="T10" s="352">
        <f t="shared" si="2"/>
        <v>119</v>
      </c>
      <c r="U10" s="352">
        <f t="shared" si="3"/>
        <v>50</v>
      </c>
      <c r="V10" s="352">
        <f t="shared" si="4"/>
        <v>34</v>
      </c>
      <c r="W10" s="352">
        <f t="shared" si="5"/>
        <v>98</v>
      </c>
      <c r="X10" s="352">
        <f t="shared" si="9"/>
        <v>30</v>
      </c>
      <c r="Y10" s="352">
        <f t="shared" si="6"/>
        <v>39</v>
      </c>
      <c r="Z10" s="352">
        <f t="shared" si="7"/>
        <v>39</v>
      </c>
      <c r="AA10" s="352">
        <f t="shared" si="8"/>
        <v>26</v>
      </c>
      <c r="AB10" s="351">
        <f t="shared" si="10"/>
        <v>435</v>
      </c>
      <c r="AE10" s="47"/>
      <c r="AF10" s="47"/>
    </row>
    <row r="11" spans="1:32" ht="14.25">
      <c r="A11" s="352" t="s">
        <v>59</v>
      </c>
      <c r="B11" s="624">
        <v>550</v>
      </c>
      <c r="C11" s="624">
        <v>38</v>
      </c>
      <c r="D11" s="624">
        <v>52</v>
      </c>
      <c r="E11" s="624">
        <v>180</v>
      </c>
      <c r="F11" s="624">
        <v>17</v>
      </c>
      <c r="G11" s="624">
        <v>30</v>
      </c>
      <c r="H11" s="624">
        <v>20</v>
      </c>
      <c r="I11" s="624">
        <v>14</v>
      </c>
      <c r="J11" s="361">
        <f t="shared" si="0"/>
        <v>901</v>
      </c>
      <c r="K11" s="625">
        <v>437</v>
      </c>
      <c r="L11" s="624">
        <v>44</v>
      </c>
      <c r="M11" s="624">
        <v>60</v>
      </c>
      <c r="N11" s="624">
        <v>146</v>
      </c>
      <c r="O11" s="624">
        <v>42</v>
      </c>
      <c r="P11" s="624">
        <v>43</v>
      </c>
      <c r="Q11" s="624">
        <v>22</v>
      </c>
      <c r="R11" s="624">
        <v>13</v>
      </c>
      <c r="S11" s="361">
        <f t="shared" si="1"/>
        <v>807</v>
      </c>
      <c r="T11" s="352">
        <f t="shared" si="2"/>
        <v>987</v>
      </c>
      <c r="U11" s="352">
        <f t="shared" si="3"/>
        <v>82</v>
      </c>
      <c r="V11" s="352">
        <f t="shared" si="4"/>
        <v>112</v>
      </c>
      <c r="W11" s="352">
        <f t="shared" si="5"/>
        <v>326</v>
      </c>
      <c r="X11" s="352">
        <f t="shared" si="9"/>
        <v>59</v>
      </c>
      <c r="Y11" s="352">
        <f t="shared" si="6"/>
        <v>73</v>
      </c>
      <c r="Z11" s="352">
        <f t="shared" si="7"/>
        <v>42</v>
      </c>
      <c r="AA11" s="352">
        <f t="shared" si="8"/>
        <v>27</v>
      </c>
      <c r="AB11" s="351">
        <f t="shared" si="10"/>
        <v>1708</v>
      </c>
      <c r="AE11" s="47"/>
      <c r="AF11" s="47"/>
    </row>
    <row r="12" spans="1:32" ht="14.25">
      <c r="A12" s="352" t="s">
        <v>60</v>
      </c>
      <c r="B12" s="624">
        <v>649</v>
      </c>
      <c r="C12" s="624">
        <v>146</v>
      </c>
      <c r="D12" s="624">
        <v>176</v>
      </c>
      <c r="E12" s="624">
        <v>374</v>
      </c>
      <c r="F12" s="624">
        <v>40</v>
      </c>
      <c r="G12" s="624">
        <v>75</v>
      </c>
      <c r="H12" s="624">
        <v>27</v>
      </c>
      <c r="I12" s="624">
        <v>22</v>
      </c>
      <c r="J12" s="361">
        <f t="shared" si="0"/>
        <v>1509</v>
      </c>
      <c r="K12" s="625">
        <v>476</v>
      </c>
      <c r="L12" s="624">
        <v>140</v>
      </c>
      <c r="M12" s="624">
        <v>160</v>
      </c>
      <c r="N12" s="624">
        <v>323</v>
      </c>
      <c r="O12" s="624">
        <v>78</v>
      </c>
      <c r="P12" s="624">
        <v>92</v>
      </c>
      <c r="Q12" s="624">
        <v>51</v>
      </c>
      <c r="R12" s="624">
        <v>29</v>
      </c>
      <c r="S12" s="361">
        <f t="shared" si="1"/>
        <v>1349</v>
      </c>
      <c r="T12" s="352">
        <f t="shared" si="2"/>
        <v>1125</v>
      </c>
      <c r="U12" s="352">
        <f t="shared" si="3"/>
        <v>286</v>
      </c>
      <c r="V12" s="352">
        <f t="shared" si="4"/>
        <v>336</v>
      </c>
      <c r="W12" s="352">
        <f t="shared" si="5"/>
        <v>697</v>
      </c>
      <c r="X12" s="352">
        <f t="shared" si="9"/>
        <v>118</v>
      </c>
      <c r="Y12" s="352">
        <f t="shared" si="6"/>
        <v>167</v>
      </c>
      <c r="Z12" s="352">
        <f t="shared" si="7"/>
        <v>78</v>
      </c>
      <c r="AA12" s="352">
        <f t="shared" si="8"/>
        <v>51</v>
      </c>
      <c r="AB12" s="351">
        <f t="shared" si="10"/>
        <v>2858</v>
      </c>
      <c r="AE12" s="47"/>
      <c r="AF12" s="47"/>
    </row>
    <row r="13" spans="1:32" ht="14.25">
      <c r="A13" s="352" t="s">
        <v>81</v>
      </c>
      <c r="B13" s="624">
        <v>190</v>
      </c>
      <c r="C13" s="624">
        <v>103</v>
      </c>
      <c r="D13" s="624">
        <v>70</v>
      </c>
      <c r="E13" s="624">
        <v>243</v>
      </c>
      <c r="F13" s="624">
        <v>30</v>
      </c>
      <c r="G13" s="624">
        <v>45</v>
      </c>
      <c r="H13" s="624">
        <v>17</v>
      </c>
      <c r="I13" s="624">
        <v>5</v>
      </c>
      <c r="J13" s="361">
        <f t="shared" si="0"/>
        <v>703</v>
      </c>
      <c r="K13" s="625">
        <v>207</v>
      </c>
      <c r="L13" s="624">
        <v>94</v>
      </c>
      <c r="M13" s="624">
        <v>64</v>
      </c>
      <c r="N13" s="624">
        <v>152</v>
      </c>
      <c r="O13" s="624">
        <v>34</v>
      </c>
      <c r="P13" s="624">
        <v>61</v>
      </c>
      <c r="Q13" s="624">
        <v>17</v>
      </c>
      <c r="R13" s="624">
        <v>12</v>
      </c>
      <c r="S13" s="366">
        <f t="shared" si="1"/>
        <v>641</v>
      </c>
      <c r="T13" s="352">
        <f t="shared" si="2"/>
        <v>397</v>
      </c>
      <c r="U13" s="352">
        <f t="shared" si="3"/>
        <v>197</v>
      </c>
      <c r="V13" s="352">
        <f t="shared" si="4"/>
        <v>134</v>
      </c>
      <c r="W13" s="352">
        <f t="shared" si="5"/>
        <v>395</v>
      </c>
      <c r="X13" s="352">
        <f t="shared" si="9"/>
        <v>64</v>
      </c>
      <c r="Y13" s="352">
        <f t="shared" si="6"/>
        <v>106</v>
      </c>
      <c r="Z13" s="352">
        <f t="shared" si="7"/>
        <v>34</v>
      </c>
      <c r="AA13" s="352">
        <f t="shared" si="8"/>
        <v>17</v>
      </c>
      <c r="AB13" s="351">
        <f t="shared" si="10"/>
        <v>1344</v>
      </c>
      <c r="AE13" s="47"/>
      <c r="AF13" s="47"/>
    </row>
    <row r="14" spans="1:32" ht="14.25">
      <c r="A14" s="352" t="s">
        <v>61</v>
      </c>
      <c r="B14" s="624">
        <v>345</v>
      </c>
      <c r="C14" s="624">
        <v>79</v>
      </c>
      <c r="D14" s="624">
        <v>46</v>
      </c>
      <c r="E14" s="624">
        <v>188</v>
      </c>
      <c r="F14" s="624">
        <v>26</v>
      </c>
      <c r="G14" s="624">
        <v>37</v>
      </c>
      <c r="H14" s="624">
        <v>11</v>
      </c>
      <c r="I14" s="624">
        <v>4</v>
      </c>
      <c r="J14" s="361">
        <f t="shared" si="0"/>
        <v>736</v>
      </c>
      <c r="K14" s="625">
        <v>254</v>
      </c>
      <c r="L14" s="624">
        <v>74</v>
      </c>
      <c r="M14" s="624">
        <v>74</v>
      </c>
      <c r="N14" s="624">
        <v>173</v>
      </c>
      <c r="O14" s="624">
        <v>42</v>
      </c>
      <c r="P14" s="624">
        <v>42</v>
      </c>
      <c r="Q14" s="624">
        <v>14</v>
      </c>
      <c r="R14" s="624">
        <v>5</v>
      </c>
      <c r="S14" s="361">
        <f t="shared" si="1"/>
        <v>678</v>
      </c>
      <c r="T14" s="352">
        <f t="shared" si="2"/>
        <v>599</v>
      </c>
      <c r="U14" s="352">
        <f t="shared" si="3"/>
        <v>153</v>
      </c>
      <c r="V14" s="352">
        <f t="shared" si="4"/>
        <v>120</v>
      </c>
      <c r="W14" s="352">
        <f t="shared" si="5"/>
        <v>361</v>
      </c>
      <c r="X14" s="352">
        <f t="shared" si="9"/>
        <v>68</v>
      </c>
      <c r="Y14" s="352">
        <f t="shared" si="6"/>
        <v>79</v>
      </c>
      <c r="Z14" s="352">
        <f t="shared" si="7"/>
        <v>25</v>
      </c>
      <c r="AA14" s="352">
        <f t="shared" si="8"/>
        <v>9</v>
      </c>
      <c r="AB14" s="351">
        <f t="shared" si="10"/>
        <v>1414</v>
      </c>
      <c r="AE14" s="47"/>
      <c r="AF14" s="47"/>
    </row>
    <row r="15" spans="1:32" ht="14.25">
      <c r="A15" s="352" t="s">
        <v>62</v>
      </c>
      <c r="B15" s="624">
        <v>654</v>
      </c>
      <c r="C15" s="624">
        <v>197</v>
      </c>
      <c r="D15" s="624">
        <v>188</v>
      </c>
      <c r="E15" s="624">
        <v>733</v>
      </c>
      <c r="F15" s="624">
        <v>115</v>
      </c>
      <c r="G15" s="624">
        <v>239</v>
      </c>
      <c r="H15" s="624">
        <v>208</v>
      </c>
      <c r="I15" s="624">
        <v>297</v>
      </c>
      <c r="J15" s="361">
        <f t="shared" si="0"/>
        <v>2631</v>
      </c>
      <c r="K15" s="625">
        <v>495</v>
      </c>
      <c r="L15" s="624">
        <v>171</v>
      </c>
      <c r="M15" s="624">
        <v>243</v>
      </c>
      <c r="N15" s="624">
        <v>515</v>
      </c>
      <c r="O15" s="624">
        <v>191</v>
      </c>
      <c r="P15" s="624">
        <v>270</v>
      </c>
      <c r="Q15" s="624">
        <v>209</v>
      </c>
      <c r="R15" s="624">
        <v>254</v>
      </c>
      <c r="S15" s="361">
        <f t="shared" si="1"/>
        <v>2348</v>
      </c>
      <c r="T15" s="352">
        <f t="shared" si="2"/>
        <v>1149</v>
      </c>
      <c r="U15" s="352">
        <f t="shared" si="3"/>
        <v>368</v>
      </c>
      <c r="V15" s="352">
        <f t="shared" si="4"/>
        <v>431</v>
      </c>
      <c r="W15" s="352">
        <f t="shared" si="5"/>
        <v>1248</v>
      </c>
      <c r="X15" s="352">
        <f t="shared" si="9"/>
        <v>306</v>
      </c>
      <c r="Y15" s="352">
        <f t="shared" si="6"/>
        <v>509</v>
      </c>
      <c r="Z15" s="352">
        <f t="shared" si="7"/>
        <v>417</v>
      </c>
      <c r="AA15" s="352">
        <f t="shared" si="8"/>
        <v>551</v>
      </c>
      <c r="AB15" s="351">
        <f t="shared" si="10"/>
        <v>4979</v>
      </c>
      <c r="AE15" s="47"/>
      <c r="AF15" s="47"/>
    </row>
    <row r="16" spans="1:32" ht="14.25">
      <c r="A16" s="352" t="s">
        <v>14</v>
      </c>
      <c r="B16" s="624">
        <v>199</v>
      </c>
      <c r="C16" s="624">
        <v>38</v>
      </c>
      <c r="D16" s="624">
        <v>46</v>
      </c>
      <c r="E16" s="624">
        <v>180</v>
      </c>
      <c r="F16" s="624">
        <v>10</v>
      </c>
      <c r="G16" s="624">
        <v>24</v>
      </c>
      <c r="H16" s="624">
        <v>8</v>
      </c>
      <c r="I16" s="624">
        <v>8</v>
      </c>
      <c r="J16" s="361">
        <f t="shared" si="0"/>
        <v>513</v>
      </c>
      <c r="K16" s="625">
        <v>171</v>
      </c>
      <c r="L16" s="624">
        <v>34</v>
      </c>
      <c r="M16" s="624">
        <v>59</v>
      </c>
      <c r="N16" s="624">
        <v>125</v>
      </c>
      <c r="O16" s="624">
        <v>20</v>
      </c>
      <c r="P16" s="624">
        <v>41</v>
      </c>
      <c r="Q16" s="624">
        <v>9</v>
      </c>
      <c r="R16" s="624">
        <v>6</v>
      </c>
      <c r="S16" s="361">
        <f t="shared" si="1"/>
        <v>465</v>
      </c>
      <c r="T16" s="352">
        <f t="shared" si="2"/>
        <v>370</v>
      </c>
      <c r="U16" s="352">
        <f t="shared" si="3"/>
        <v>72</v>
      </c>
      <c r="V16" s="352">
        <f t="shared" si="4"/>
        <v>105</v>
      </c>
      <c r="W16" s="352">
        <f t="shared" si="5"/>
        <v>305</v>
      </c>
      <c r="X16" s="352">
        <f t="shared" si="9"/>
        <v>30</v>
      </c>
      <c r="Y16" s="352">
        <f t="shared" si="6"/>
        <v>65</v>
      </c>
      <c r="Z16" s="352">
        <f t="shared" si="7"/>
        <v>17</v>
      </c>
      <c r="AA16" s="352">
        <f t="shared" si="8"/>
        <v>14</v>
      </c>
      <c r="AB16" s="351">
        <f t="shared" si="10"/>
        <v>978</v>
      </c>
      <c r="AE16" s="47"/>
      <c r="AF16" s="47"/>
    </row>
    <row r="17" spans="1:32" ht="14.25">
      <c r="A17" s="352" t="s">
        <v>63</v>
      </c>
      <c r="B17" s="624">
        <v>296</v>
      </c>
      <c r="C17" s="624">
        <v>127</v>
      </c>
      <c r="D17" s="624">
        <v>139</v>
      </c>
      <c r="E17" s="624">
        <v>427</v>
      </c>
      <c r="F17" s="624">
        <v>233</v>
      </c>
      <c r="G17" s="624">
        <v>117</v>
      </c>
      <c r="H17" s="624">
        <v>121</v>
      </c>
      <c r="I17" s="624">
        <v>97</v>
      </c>
      <c r="J17" s="361">
        <f t="shared" si="0"/>
        <v>1557</v>
      </c>
      <c r="K17" s="625">
        <v>297</v>
      </c>
      <c r="L17" s="624">
        <v>127</v>
      </c>
      <c r="M17" s="624">
        <v>146</v>
      </c>
      <c r="N17" s="624">
        <v>282</v>
      </c>
      <c r="O17" s="624">
        <v>262</v>
      </c>
      <c r="P17" s="624">
        <v>118</v>
      </c>
      <c r="Q17" s="624">
        <v>147</v>
      </c>
      <c r="R17" s="624">
        <v>95</v>
      </c>
      <c r="S17" s="361">
        <f t="shared" si="1"/>
        <v>1474</v>
      </c>
      <c r="T17" s="352">
        <f t="shared" si="2"/>
        <v>593</v>
      </c>
      <c r="U17" s="352">
        <f t="shared" si="3"/>
        <v>254</v>
      </c>
      <c r="V17" s="352">
        <f t="shared" si="4"/>
        <v>285</v>
      </c>
      <c r="W17" s="352">
        <f t="shared" si="5"/>
        <v>709</v>
      </c>
      <c r="X17" s="352">
        <f t="shared" si="9"/>
        <v>495</v>
      </c>
      <c r="Y17" s="352">
        <f t="shared" si="6"/>
        <v>235</v>
      </c>
      <c r="Z17" s="352">
        <f t="shared" si="7"/>
        <v>268</v>
      </c>
      <c r="AA17" s="352">
        <f t="shared" si="8"/>
        <v>192</v>
      </c>
      <c r="AB17" s="351">
        <f t="shared" si="10"/>
        <v>3031</v>
      </c>
      <c r="AE17" s="47"/>
      <c r="AF17" s="47"/>
    </row>
    <row r="18" spans="1:32" ht="14.25">
      <c r="A18" s="352" t="s">
        <v>64</v>
      </c>
      <c r="B18" s="624">
        <v>375</v>
      </c>
      <c r="C18" s="624">
        <v>116</v>
      </c>
      <c r="D18" s="624">
        <v>112</v>
      </c>
      <c r="E18" s="624">
        <v>354</v>
      </c>
      <c r="F18" s="624">
        <v>51</v>
      </c>
      <c r="G18" s="624">
        <v>72</v>
      </c>
      <c r="H18" s="624">
        <v>99</v>
      </c>
      <c r="I18" s="624">
        <v>69</v>
      </c>
      <c r="J18" s="361">
        <f t="shared" si="0"/>
        <v>1248</v>
      </c>
      <c r="K18" s="625">
        <v>360</v>
      </c>
      <c r="L18" s="624">
        <v>138</v>
      </c>
      <c r="M18" s="624">
        <v>151</v>
      </c>
      <c r="N18" s="624">
        <v>265</v>
      </c>
      <c r="O18" s="624">
        <v>107</v>
      </c>
      <c r="P18" s="624">
        <v>96</v>
      </c>
      <c r="Q18" s="624">
        <v>103</v>
      </c>
      <c r="R18" s="624">
        <v>61</v>
      </c>
      <c r="S18" s="361">
        <f t="shared" si="1"/>
        <v>1281</v>
      </c>
      <c r="T18" s="352">
        <f t="shared" si="2"/>
        <v>735</v>
      </c>
      <c r="U18" s="352">
        <f t="shared" si="3"/>
        <v>254</v>
      </c>
      <c r="V18" s="352">
        <f t="shared" si="4"/>
        <v>263</v>
      </c>
      <c r="W18" s="352">
        <f t="shared" si="5"/>
        <v>619</v>
      </c>
      <c r="X18" s="352">
        <f t="shared" si="9"/>
        <v>158</v>
      </c>
      <c r="Y18" s="352">
        <f t="shared" si="6"/>
        <v>168</v>
      </c>
      <c r="Z18" s="352">
        <f t="shared" si="7"/>
        <v>202</v>
      </c>
      <c r="AA18" s="352">
        <f t="shared" si="8"/>
        <v>130</v>
      </c>
      <c r="AB18" s="351">
        <f t="shared" si="10"/>
        <v>2529</v>
      </c>
      <c r="AE18" s="47"/>
      <c r="AF18" s="47"/>
    </row>
    <row r="19" spans="1:32" ht="14.25">
      <c r="A19" s="352" t="s">
        <v>65</v>
      </c>
      <c r="B19" s="624">
        <v>829</v>
      </c>
      <c r="C19" s="624">
        <v>329</v>
      </c>
      <c r="D19" s="624">
        <v>391</v>
      </c>
      <c r="E19" s="624">
        <v>813</v>
      </c>
      <c r="F19" s="624">
        <v>182</v>
      </c>
      <c r="G19" s="624">
        <v>213</v>
      </c>
      <c r="H19" s="624">
        <v>125</v>
      </c>
      <c r="I19" s="624">
        <v>144</v>
      </c>
      <c r="J19" s="361">
        <f t="shared" si="0"/>
        <v>3026</v>
      </c>
      <c r="K19" s="625">
        <v>1067</v>
      </c>
      <c r="L19" s="624">
        <v>296</v>
      </c>
      <c r="M19" s="624">
        <v>322</v>
      </c>
      <c r="N19" s="624">
        <v>529</v>
      </c>
      <c r="O19" s="624">
        <v>199</v>
      </c>
      <c r="P19" s="624">
        <v>230</v>
      </c>
      <c r="Q19" s="624">
        <v>113</v>
      </c>
      <c r="R19" s="624">
        <v>121</v>
      </c>
      <c r="S19" s="361">
        <f t="shared" si="1"/>
        <v>2877</v>
      </c>
      <c r="T19" s="352">
        <f t="shared" si="2"/>
        <v>1896</v>
      </c>
      <c r="U19" s="352">
        <f t="shared" si="3"/>
        <v>625</v>
      </c>
      <c r="V19" s="352">
        <f t="shared" si="4"/>
        <v>713</v>
      </c>
      <c r="W19" s="352">
        <f t="shared" si="5"/>
        <v>1342</v>
      </c>
      <c r="X19" s="352">
        <f t="shared" si="9"/>
        <v>381</v>
      </c>
      <c r="Y19" s="352">
        <f t="shared" si="6"/>
        <v>443</v>
      </c>
      <c r="Z19" s="352">
        <f t="shared" si="7"/>
        <v>238</v>
      </c>
      <c r="AA19" s="352">
        <f t="shared" si="8"/>
        <v>265</v>
      </c>
      <c r="AB19" s="351">
        <f t="shared" si="10"/>
        <v>5903</v>
      </c>
      <c r="AE19" s="47"/>
      <c r="AF19" s="47"/>
    </row>
    <row r="20" spans="1:32" ht="14.25">
      <c r="A20" s="352" t="s">
        <v>66</v>
      </c>
      <c r="B20" s="624">
        <v>836</v>
      </c>
      <c r="C20" s="624">
        <v>194</v>
      </c>
      <c r="D20" s="624">
        <v>154</v>
      </c>
      <c r="E20" s="624">
        <v>450</v>
      </c>
      <c r="F20" s="624">
        <v>59</v>
      </c>
      <c r="G20" s="624">
        <v>88</v>
      </c>
      <c r="H20" s="624">
        <v>33</v>
      </c>
      <c r="I20" s="624">
        <v>32</v>
      </c>
      <c r="J20" s="361">
        <f t="shared" si="0"/>
        <v>1846</v>
      </c>
      <c r="K20" s="625">
        <v>894</v>
      </c>
      <c r="L20" s="624">
        <v>147</v>
      </c>
      <c r="M20" s="624">
        <v>192</v>
      </c>
      <c r="N20" s="624">
        <v>275</v>
      </c>
      <c r="O20" s="624">
        <v>67</v>
      </c>
      <c r="P20" s="624">
        <v>111</v>
      </c>
      <c r="Q20" s="624">
        <v>36</v>
      </c>
      <c r="R20" s="624">
        <v>31</v>
      </c>
      <c r="S20" s="361">
        <f t="shared" si="1"/>
        <v>1753</v>
      </c>
      <c r="T20" s="352">
        <f t="shared" si="2"/>
        <v>1730</v>
      </c>
      <c r="U20" s="352">
        <f t="shared" si="3"/>
        <v>341</v>
      </c>
      <c r="V20" s="352">
        <f t="shared" si="4"/>
        <v>346</v>
      </c>
      <c r="W20" s="352">
        <f t="shared" si="5"/>
        <v>725</v>
      </c>
      <c r="X20" s="352">
        <f t="shared" si="9"/>
        <v>126</v>
      </c>
      <c r="Y20" s="352">
        <f t="shared" si="6"/>
        <v>199</v>
      </c>
      <c r="Z20" s="352">
        <f t="shared" si="7"/>
        <v>69</v>
      </c>
      <c r="AA20" s="352">
        <f t="shared" si="8"/>
        <v>63</v>
      </c>
      <c r="AB20" s="351">
        <f t="shared" si="10"/>
        <v>3599</v>
      </c>
      <c r="AE20" s="47"/>
      <c r="AF20" s="47"/>
    </row>
    <row r="21" spans="1:32" ht="14.25">
      <c r="A21" s="352" t="s">
        <v>67</v>
      </c>
      <c r="B21" s="624">
        <v>101</v>
      </c>
      <c r="C21" s="624">
        <v>36</v>
      </c>
      <c r="D21" s="624">
        <v>19</v>
      </c>
      <c r="E21" s="624">
        <v>68</v>
      </c>
      <c r="F21" s="624">
        <v>21</v>
      </c>
      <c r="G21" s="624">
        <v>10</v>
      </c>
      <c r="H21" s="624">
        <v>8</v>
      </c>
      <c r="I21" s="624">
        <v>6</v>
      </c>
      <c r="J21" s="361">
        <f t="shared" si="0"/>
        <v>269</v>
      </c>
      <c r="K21" s="625">
        <v>82</v>
      </c>
      <c r="L21" s="624">
        <v>23</v>
      </c>
      <c r="M21" s="624">
        <v>25</v>
      </c>
      <c r="N21" s="624">
        <v>50</v>
      </c>
      <c r="O21" s="624">
        <v>25</v>
      </c>
      <c r="P21" s="624">
        <v>16</v>
      </c>
      <c r="Q21" s="624">
        <v>9</v>
      </c>
      <c r="R21" s="624">
        <v>4</v>
      </c>
      <c r="S21" s="361">
        <f t="shared" si="1"/>
        <v>234</v>
      </c>
      <c r="T21" s="352">
        <f t="shared" si="2"/>
        <v>183</v>
      </c>
      <c r="U21" s="352">
        <f t="shared" si="3"/>
        <v>59</v>
      </c>
      <c r="V21" s="352">
        <f t="shared" si="4"/>
        <v>44</v>
      </c>
      <c r="W21" s="352">
        <f t="shared" si="5"/>
        <v>118</v>
      </c>
      <c r="X21" s="352">
        <f t="shared" si="9"/>
        <v>46</v>
      </c>
      <c r="Y21" s="352">
        <f t="shared" si="6"/>
        <v>26</v>
      </c>
      <c r="Z21" s="352">
        <f t="shared" si="7"/>
        <v>17</v>
      </c>
      <c r="AA21" s="352">
        <f t="shared" si="8"/>
        <v>10</v>
      </c>
      <c r="AB21" s="351">
        <f t="shared" si="10"/>
        <v>503</v>
      </c>
      <c r="AE21" s="47"/>
      <c r="AF21" s="47"/>
    </row>
    <row r="22" spans="1:32" ht="14.25">
      <c r="A22" s="352" t="s">
        <v>82</v>
      </c>
      <c r="B22" s="624">
        <v>1993</v>
      </c>
      <c r="C22" s="624">
        <v>823</v>
      </c>
      <c r="D22" s="624">
        <v>842</v>
      </c>
      <c r="E22" s="624">
        <v>2671</v>
      </c>
      <c r="F22" s="624">
        <v>760</v>
      </c>
      <c r="G22" s="624">
        <v>868</v>
      </c>
      <c r="H22" s="624">
        <v>804</v>
      </c>
      <c r="I22" s="624">
        <v>789</v>
      </c>
      <c r="J22" s="361">
        <f t="shared" si="0"/>
        <v>9550</v>
      </c>
      <c r="K22" s="625">
        <v>1870</v>
      </c>
      <c r="L22" s="624">
        <v>940</v>
      </c>
      <c r="M22" s="624">
        <v>950</v>
      </c>
      <c r="N22" s="624">
        <v>1942</v>
      </c>
      <c r="O22" s="624">
        <v>982</v>
      </c>
      <c r="P22" s="624">
        <v>941</v>
      </c>
      <c r="Q22" s="624">
        <v>915</v>
      </c>
      <c r="R22" s="624">
        <v>706</v>
      </c>
      <c r="S22" s="361">
        <f t="shared" si="1"/>
        <v>9246</v>
      </c>
      <c r="T22" s="352">
        <f t="shared" si="2"/>
        <v>3863</v>
      </c>
      <c r="U22" s="352">
        <f t="shared" si="3"/>
        <v>1763</v>
      </c>
      <c r="V22" s="352">
        <f t="shared" si="4"/>
        <v>1792</v>
      </c>
      <c r="W22" s="352">
        <f t="shared" si="5"/>
        <v>4613</v>
      </c>
      <c r="X22" s="352">
        <f t="shared" si="9"/>
        <v>1742</v>
      </c>
      <c r="Y22" s="352">
        <f t="shared" si="6"/>
        <v>1809</v>
      </c>
      <c r="Z22" s="352">
        <f t="shared" si="7"/>
        <v>1719</v>
      </c>
      <c r="AA22" s="352">
        <f t="shared" si="8"/>
        <v>1495</v>
      </c>
      <c r="AB22" s="351">
        <f t="shared" si="10"/>
        <v>18796</v>
      </c>
      <c r="AE22" s="47"/>
      <c r="AF22" s="47"/>
    </row>
    <row r="23" spans="1:32" ht="14.25">
      <c r="A23" s="352" t="s">
        <v>68</v>
      </c>
      <c r="B23" s="624">
        <v>5678</v>
      </c>
      <c r="C23" s="624">
        <v>1949</v>
      </c>
      <c r="D23" s="624">
        <v>2699</v>
      </c>
      <c r="E23" s="624">
        <v>7055</v>
      </c>
      <c r="F23" s="624">
        <v>3499</v>
      </c>
      <c r="G23" s="624">
        <v>2981</v>
      </c>
      <c r="H23" s="624">
        <v>4247</v>
      </c>
      <c r="I23" s="624">
        <v>6769</v>
      </c>
      <c r="J23" s="361">
        <f t="shared" si="0"/>
        <v>34877</v>
      </c>
      <c r="K23" s="625">
        <v>6235</v>
      </c>
      <c r="L23" s="624">
        <v>2642</v>
      </c>
      <c r="M23" s="624">
        <v>3266</v>
      </c>
      <c r="N23" s="624">
        <v>5710</v>
      </c>
      <c r="O23" s="624">
        <v>4283</v>
      </c>
      <c r="P23" s="624">
        <v>2822</v>
      </c>
      <c r="Q23" s="624">
        <v>5051</v>
      </c>
      <c r="R23" s="624">
        <v>6390</v>
      </c>
      <c r="S23" s="361">
        <f t="shared" si="1"/>
        <v>36399</v>
      </c>
      <c r="T23" s="352">
        <f t="shared" si="2"/>
        <v>11913</v>
      </c>
      <c r="U23" s="352">
        <f t="shared" si="3"/>
        <v>4591</v>
      </c>
      <c r="V23" s="352">
        <f t="shared" si="4"/>
        <v>5965</v>
      </c>
      <c r="W23" s="352">
        <f t="shared" si="5"/>
        <v>12765</v>
      </c>
      <c r="X23" s="352">
        <f t="shared" si="9"/>
        <v>7782</v>
      </c>
      <c r="Y23" s="352">
        <f t="shared" si="6"/>
        <v>5803</v>
      </c>
      <c r="Z23" s="352">
        <f t="shared" si="7"/>
        <v>9298</v>
      </c>
      <c r="AA23" s="352">
        <f t="shared" si="8"/>
        <v>13159</v>
      </c>
      <c r="AB23" s="351">
        <f t="shared" si="10"/>
        <v>71276</v>
      </c>
      <c r="AE23" s="47"/>
      <c r="AF23" s="47"/>
    </row>
    <row r="24" spans="1:32" ht="14.25">
      <c r="A24" s="352" t="s">
        <v>0</v>
      </c>
      <c r="B24" s="624">
        <v>456</v>
      </c>
      <c r="C24" s="624">
        <v>95</v>
      </c>
      <c r="D24" s="624">
        <v>41</v>
      </c>
      <c r="E24" s="624">
        <v>243</v>
      </c>
      <c r="F24" s="624">
        <v>8</v>
      </c>
      <c r="G24" s="624">
        <v>35</v>
      </c>
      <c r="H24" s="624">
        <v>17</v>
      </c>
      <c r="I24" s="624">
        <v>6</v>
      </c>
      <c r="J24" s="361">
        <f t="shared" si="0"/>
        <v>901</v>
      </c>
      <c r="K24" s="625">
        <v>366</v>
      </c>
      <c r="L24" s="624">
        <v>74</v>
      </c>
      <c r="M24" s="624">
        <v>61</v>
      </c>
      <c r="N24" s="624">
        <v>172</v>
      </c>
      <c r="O24" s="624">
        <v>23</v>
      </c>
      <c r="P24" s="624">
        <v>58</v>
      </c>
      <c r="Q24" s="624">
        <v>17</v>
      </c>
      <c r="R24" s="624">
        <v>10</v>
      </c>
      <c r="S24" s="361">
        <f t="shared" si="1"/>
        <v>781</v>
      </c>
      <c r="T24" s="352">
        <f t="shared" si="2"/>
        <v>822</v>
      </c>
      <c r="U24" s="352">
        <f t="shared" si="3"/>
        <v>169</v>
      </c>
      <c r="V24" s="352">
        <f t="shared" si="4"/>
        <v>102</v>
      </c>
      <c r="W24" s="352">
        <f t="shared" si="5"/>
        <v>415</v>
      </c>
      <c r="X24" s="352">
        <f t="shared" si="9"/>
        <v>31</v>
      </c>
      <c r="Y24" s="352">
        <f t="shared" si="6"/>
        <v>93</v>
      </c>
      <c r="Z24" s="352">
        <f t="shared" si="7"/>
        <v>34</v>
      </c>
      <c r="AA24" s="352">
        <f t="shared" si="8"/>
        <v>16</v>
      </c>
      <c r="AB24" s="351">
        <f t="shared" si="10"/>
        <v>1682</v>
      </c>
      <c r="AE24" s="47"/>
      <c r="AF24" s="47"/>
    </row>
    <row r="25" spans="1:32" ht="14.25">
      <c r="A25" s="352" t="s">
        <v>1</v>
      </c>
      <c r="B25" s="624">
        <v>428</v>
      </c>
      <c r="C25" s="624">
        <v>153</v>
      </c>
      <c r="D25" s="624">
        <v>143</v>
      </c>
      <c r="E25" s="624">
        <v>319</v>
      </c>
      <c r="F25" s="624">
        <v>45</v>
      </c>
      <c r="G25" s="624">
        <v>53</v>
      </c>
      <c r="H25" s="624">
        <v>34</v>
      </c>
      <c r="I25" s="624">
        <v>20</v>
      </c>
      <c r="J25" s="361">
        <f t="shared" si="0"/>
        <v>1195</v>
      </c>
      <c r="K25" s="625">
        <v>411</v>
      </c>
      <c r="L25" s="624">
        <v>144</v>
      </c>
      <c r="M25" s="624">
        <v>134</v>
      </c>
      <c r="N25" s="624">
        <v>228</v>
      </c>
      <c r="O25" s="624">
        <v>50</v>
      </c>
      <c r="P25" s="624">
        <v>58</v>
      </c>
      <c r="Q25" s="624">
        <v>29</v>
      </c>
      <c r="R25" s="624">
        <v>24</v>
      </c>
      <c r="S25" s="361">
        <f t="shared" si="1"/>
        <v>1078</v>
      </c>
      <c r="T25" s="352">
        <f t="shared" si="2"/>
        <v>839</v>
      </c>
      <c r="U25" s="352">
        <f t="shared" si="3"/>
        <v>297</v>
      </c>
      <c r="V25" s="352">
        <f t="shared" si="4"/>
        <v>277</v>
      </c>
      <c r="W25" s="352">
        <f t="shared" si="5"/>
        <v>547</v>
      </c>
      <c r="X25" s="352">
        <f t="shared" si="9"/>
        <v>95</v>
      </c>
      <c r="Y25" s="352">
        <f t="shared" si="6"/>
        <v>111</v>
      </c>
      <c r="Z25" s="352">
        <f t="shared" si="7"/>
        <v>63</v>
      </c>
      <c r="AA25" s="352">
        <f t="shared" si="8"/>
        <v>44</v>
      </c>
      <c r="AB25" s="351">
        <f t="shared" si="10"/>
        <v>2273</v>
      </c>
      <c r="AE25" s="47"/>
      <c r="AF25" s="47"/>
    </row>
    <row r="26" spans="1:32" ht="14.25">
      <c r="A26" s="352" t="s">
        <v>2</v>
      </c>
      <c r="B26" s="624">
        <v>1474</v>
      </c>
      <c r="C26" s="624">
        <v>480</v>
      </c>
      <c r="D26" s="624">
        <v>597</v>
      </c>
      <c r="E26" s="624">
        <v>1875</v>
      </c>
      <c r="F26" s="624">
        <v>528</v>
      </c>
      <c r="G26" s="624">
        <v>712</v>
      </c>
      <c r="H26" s="624">
        <v>557</v>
      </c>
      <c r="I26" s="624">
        <v>425</v>
      </c>
      <c r="J26" s="361">
        <f t="shared" si="0"/>
        <v>6648</v>
      </c>
      <c r="K26" s="625">
        <v>1326</v>
      </c>
      <c r="L26" s="624">
        <v>491</v>
      </c>
      <c r="M26" s="624">
        <v>645</v>
      </c>
      <c r="N26" s="624">
        <v>1392</v>
      </c>
      <c r="O26" s="624">
        <v>782</v>
      </c>
      <c r="P26" s="624">
        <v>746</v>
      </c>
      <c r="Q26" s="624">
        <v>705</v>
      </c>
      <c r="R26" s="624">
        <v>424</v>
      </c>
      <c r="S26" s="361">
        <f t="shared" si="1"/>
        <v>6511</v>
      </c>
      <c r="T26" s="352">
        <f t="shared" si="2"/>
        <v>2800</v>
      </c>
      <c r="U26" s="352">
        <f t="shared" si="3"/>
        <v>971</v>
      </c>
      <c r="V26" s="352">
        <f t="shared" si="4"/>
        <v>1242</v>
      </c>
      <c r="W26" s="352">
        <f t="shared" si="5"/>
        <v>3267</v>
      </c>
      <c r="X26" s="352">
        <f t="shared" si="9"/>
        <v>1310</v>
      </c>
      <c r="Y26" s="352">
        <f t="shared" si="6"/>
        <v>1458</v>
      </c>
      <c r="Z26" s="352">
        <f t="shared" si="7"/>
        <v>1262</v>
      </c>
      <c r="AA26" s="352">
        <f t="shared" si="8"/>
        <v>849</v>
      </c>
      <c r="AB26" s="351">
        <f t="shared" si="10"/>
        <v>13159</v>
      </c>
      <c r="AE26" s="47"/>
      <c r="AF26" s="47"/>
    </row>
    <row r="27" spans="1:32" ht="14.25">
      <c r="A27" s="352" t="s">
        <v>3</v>
      </c>
      <c r="B27" s="624">
        <v>771</v>
      </c>
      <c r="C27" s="624">
        <v>151</v>
      </c>
      <c r="D27" s="624">
        <v>105</v>
      </c>
      <c r="E27" s="624">
        <v>444</v>
      </c>
      <c r="F27" s="624">
        <v>78</v>
      </c>
      <c r="G27" s="624">
        <v>71</v>
      </c>
      <c r="H27" s="624">
        <v>70</v>
      </c>
      <c r="I27" s="624">
        <v>72</v>
      </c>
      <c r="J27" s="361">
        <f t="shared" si="0"/>
        <v>1762</v>
      </c>
      <c r="K27" s="625">
        <v>595</v>
      </c>
      <c r="L27" s="624">
        <v>136</v>
      </c>
      <c r="M27" s="624">
        <v>121</v>
      </c>
      <c r="N27" s="624">
        <v>314</v>
      </c>
      <c r="O27" s="624">
        <v>111</v>
      </c>
      <c r="P27" s="624">
        <v>107</v>
      </c>
      <c r="Q27" s="624">
        <v>90</v>
      </c>
      <c r="R27" s="624">
        <v>96</v>
      </c>
      <c r="S27" s="361">
        <f t="shared" si="1"/>
        <v>1570</v>
      </c>
      <c r="T27" s="352">
        <f t="shared" si="2"/>
        <v>1366</v>
      </c>
      <c r="U27" s="352">
        <f t="shared" si="3"/>
        <v>287</v>
      </c>
      <c r="V27" s="352">
        <f t="shared" si="4"/>
        <v>226</v>
      </c>
      <c r="W27" s="352">
        <f t="shared" si="5"/>
        <v>758</v>
      </c>
      <c r="X27" s="352">
        <f t="shared" si="9"/>
        <v>189</v>
      </c>
      <c r="Y27" s="352">
        <f t="shared" si="6"/>
        <v>178</v>
      </c>
      <c r="Z27" s="352">
        <f t="shared" si="7"/>
        <v>160</v>
      </c>
      <c r="AA27" s="352">
        <f t="shared" si="8"/>
        <v>168</v>
      </c>
      <c r="AB27" s="351">
        <f t="shared" si="10"/>
        <v>3332</v>
      </c>
      <c r="AE27" s="47"/>
      <c r="AF27" s="47"/>
    </row>
    <row r="28" spans="1:32" ht="14.25">
      <c r="A28" s="352" t="s">
        <v>4</v>
      </c>
      <c r="B28" s="624">
        <v>388</v>
      </c>
      <c r="C28" s="624">
        <v>107</v>
      </c>
      <c r="D28" s="624">
        <v>100</v>
      </c>
      <c r="E28" s="624">
        <v>206</v>
      </c>
      <c r="F28" s="624">
        <v>12</v>
      </c>
      <c r="G28" s="624">
        <v>43</v>
      </c>
      <c r="H28" s="624">
        <v>22</v>
      </c>
      <c r="I28" s="624">
        <v>15</v>
      </c>
      <c r="J28" s="361">
        <f t="shared" si="0"/>
        <v>893</v>
      </c>
      <c r="K28" s="625">
        <v>311</v>
      </c>
      <c r="L28" s="624">
        <v>78</v>
      </c>
      <c r="M28" s="624">
        <v>100</v>
      </c>
      <c r="N28" s="624">
        <v>147</v>
      </c>
      <c r="O28" s="624">
        <v>42</v>
      </c>
      <c r="P28" s="624">
        <v>64</v>
      </c>
      <c r="Q28" s="624">
        <v>23</v>
      </c>
      <c r="R28" s="624">
        <v>17</v>
      </c>
      <c r="S28" s="361">
        <f t="shared" si="1"/>
        <v>782</v>
      </c>
      <c r="T28" s="352">
        <f t="shared" si="2"/>
        <v>699</v>
      </c>
      <c r="U28" s="352">
        <f t="shared" si="3"/>
        <v>185</v>
      </c>
      <c r="V28" s="352">
        <f t="shared" si="4"/>
        <v>200</v>
      </c>
      <c r="W28" s="352">
        <f t="shared" si="5"/>
        <v>353</v>
      </c>
      <c r="X28" s="352">
        <f t="shared" si="9"/>
        <v>54</v>
      </c>
      <c r="Y28" s="352">
        <f t="shared" si="6"/>
        <v>107</v>
      </c>
      <c r="Z28" s="352">
        <f t="shared" si="7"/>
        <v>45</v>
      </c>
      <c r="AA28" s="352">
        <f t="shared" si="8"/>
        <v>32</v>
      </c>
      <c r="AB28" s="351">
        <f t="shared" si="10"/>
        <v>1675</v>
      </c>
      <c r="AE28" s="47"/>
      <c r="AF28" s="47"/>
    </row>
    <row r="29" spans="1:32" ht="14.25">
      <c r="A29" s="352" t="s">
        <v>5</v>
      </c>
      <c r="B29" s="624">
        <v>404</v>
      </c>
      <c r="C29" s="624">
        <v>38</v>
      </c>
      <c r="D29" s="624">
        <v>62</v>
      </c>
      <c r="E29" s="624">
        <v>277</v>
      </c>
      <c r="F29" s="624">
        <v>14</v>
      </c>
      <c r="G29" s="624">
        <v>57</v>
      </c>
      <c r="H29" s="624">
        <v>13</v>
      </c>
      <c r="I29" s="624">
        <v>16</v>
      </c>
      <c r="J29" s="361">
        <f t="shared" si="0"/>
        <v>881</v>
      </c>
      <c r="K29" s="625">
        <v>339</v>
      </c>
      <c r="L29" s="624">
        <v>57</v>
      </c>
      <c r="M29" s="624">
        <v>64</v>
      </c>
      <c r="N29" s="624">
        <v>199</v>
      </c>
      <c r="O29" s="624">
        <v>34</v>
      </c>
      <c r="P29" s="624">
        <v>47</v>
      </c>
      <c r="Q29" s="624">
        <v>20</v>
      </c>
      <c r="R29" s="624">
        <v>13</v>
      </c>
      <c r="S29" s="361">
        <f t="shared" si="1"/>
        <v>773</v>
      </c>
      <c r="T29" s="352">
        <f t="shared" si="2"/>
        <v>743</v>
      </c>
      <c r="U29" s="352">
        <f t="shared" si="3"/>
        <v>95</v>
      </c>
      <c r="V29" s="352">
        <f t="shared" si="4"/>
        <v>126</v>
      </c>
      <c r="W29" s="352">
        <f t="shared" si="5"/>
        <v>476</v>
      </c>
      <c r="X29" s="352">
        <f t="shared" si="9"/>
        <v>48</v>
      </c>
      <c r="Y29" s="352">
        <f t="shared" si="6"/>
        <v>104</v>
      </c>
      <c r="Z29" s="352">
        <f t="shared" si="7"/>
        <v>33</v>
      </c>
      <c r="AA29" s="352">
        <f t="shared" si="8"/>
        <v>29</v>
      </c>
      <c r="AB29" s="351">
        <f t="shared" si="10"/>
        <v>1654</v>
      </c>
      <c r="AE29" s="47"/>
      <c r="AF29" s="47"/>
    </row>
    <row r="30" spans="1:32" ht="14.25">
      <c r="A30" s="352" t="s">
        <v>6</v>
      </c>
      <c r="B30" s="624">
        <v>162</v>
      </c>
      <c r="C30" s="624">
        <v>63</v>
      </c>
      <c r="D30" s="624">
        <v>63</v>
      </c>
      <c r="E30" s="624">
        <v>205</v>
      </c>
      <c r="F30" s="624">
        <v>53</v>
      </c>
      <c r="G30" s="624">
        <v>90</v>
      </c>
      <c r="H30" s="624">
        <v>103</v>
      </c>
      <c r="I30" s="624">
        <v>105</v>
      </c>
      <c r="J30" s="361">
        <f t="shared" si="0"/>
        <v>844</v>
      </c>
      <c r="K30" s="625">
        <v>158</v>
      </c>
      <c r="L30" s="624">
        <v>57</v>
      </c>
      <c r="M30" s="624">
        <v>72</v>
      </c>
      <c r="N30" s="624">
        <v>165</v>
      </c>
      <c r="O30" s="624">
        <v>72</v>
      </c>
      <c r="P30" s="624">
        <v>107</v>
      </c>
      <c r="Q30" s="624">
        <v>102</v>
      </c>
      <c r="R30" s="624">
        <v>104</v>
      </c>
      <c r="S30" s="361">
        <f t="shared" si="1"/>
        <v>837</v>
      </c>
      <c r="T30" s="352">
        <f t="shared" si="2"/>
        <v>320</v>
      </c>
      <c r="U30" s="352">
        <f t="shared" si="3"/>
        <v>120</v>
      </c>
      <c r="V30" s="352">
        <f t="shared" si="4"/>
        <v>135</v>
      </c>
      <c r="W30" s="352">
        <f t="shared" si="5"/>
        <v>370</v>
      </c>
      <c r="X30" s="352">
        <f t="shared" si="9"/>
        <v>125</v>
      </c>
      <c r="Y30" s="352">
        <f t="shared" si="6"/>
        <v>197</v>
      </c>
      <c r="Z30" s="352">
        <f t="shared" si="7"/>
        <v>205</v>
      </c>
      <c r="AA30" s="352">
        <f t="shared" si="8"/>
        <v>209</v>
      </c>
      <c r="AB30" s="351">
        <f t="shared" si="10"/>
        <v>1681</v>
      </c>
      <c r="AE30" s="47"/>
      <c r="AF30" s="47"/>
    </row>
    <row r="31" spans="1:32" ht="14.25">
      <c r="A31" s="352" t="s">
        <v>7</v>
      </c>
      <c r="B31" s="624">
        <v>256</v>
      </c>
      <c r="C31" s="624">
        <v>57</v>
      </c>
      <c r="D31" s="624">
        <v>38</v>
      </c>
      <c r="E31" s="624">
        <v>117</v>
      </c>
      <c r="F31" s="624">
        <v>13</v>
      </c>
      <c r="G31" s="624">
        <v>17</v>
      </c>
      <c r="H31" s="624">
        <v>12</v>
      </c>
      <c r="I31" s="624">
        <v>6</v>
      </c>
      <c r="J31" s="361">
        <f t="shared" si="0"/>
        <v>516</v>
      </c>
      <c r="K31" s="625">
        <v>198</v>
      </c>
      <c r="L31" s="624">
        <v>58</v>
      </c>
      <c r="M31" s="624">
        <v>37</v>
      </c>
      <c r="N31" s="624">
        <v>105</v>
      </c>
      <c r="O31" s="624">
        <v>27</v>
      </c>
      <c r="P31" s="624">
        <v>24</v>
      </c>
      <c r="Q31" s="624">
        <v>11</v>
      </c>
      <c r="R31" s="624">
        <v>7</v>
      </c>
      <c r="S31" s="361">
        <f t="shared" si="1"/>
        <v>467</v>
      </c>
      <c r="T31" s="352">
        <f t="shared" si="2"/>
        <v>454</v>
      </c>
      <c r="U31" s="352">
        <f t="shared" si="3"/>
        <v>115</v>
      </c>
      <c r="V31" s="352">
        <f t="shared" si="4"/>
        <v>75</v>
      </c>
      <c r="W31" s="352">
        <f t="shared" si="5"/>
        <v>222</v>
      </c>
      <c r="X31" s="352">
        <f t="shared" si="9"/>
        <v>40</v>
      </c>
      <c r="Y31" s="352">
        <f t="shared" si="6"/>
        <v>41</v>
      </c>
      <c r="Z31" s="352">
        <f t="shared" si="7"/>
        <v>23</v>
      </c>
      <c r="AA31" s="352">
        <f t="shared" si="8"/>
        <v>13</v>
      </c>
      <c r="AB31" s="351">
        <f t="shared" si="10"/>
        <v>983</v>
      </c>
      <c r="AE31" s="47"/>
      <c r="AF31" s="47"/>
    </row>
    <row r="32" spans="1:32" ht="14.25">
      <c r="A32" s="352" t="s">
        <v>8</v>
      </c>
      <c r="B32" s="624">
        <v>426</v>
      </c>
      <c r="C32" s="624">
        <v>106</v>
      </c>
      <c r="D32" s="624">
        <v>82</v>
      </c>
      <c r="E32" s="624">
        <v>276</v>
      </c>
      <c r="F32" s="624">
        <v>29</v>
      </c>
      <c r="G32" s="624">
        <v>84</v>
      </c>
      <c r="H32" s="624">
        <v>62</v>
      </c>
      <c r="I32" s="624">
        <v>23</v>
      </c>
      <c r="J32" s="361">
        <f t="shared" si="0"/>
        <v>1088</v>
      </c>
      <c r="K32" s="625">
        <v>348</v>
      </c>
      <c r="L32" s="624">
        <v>102</v>
      </c>
      <c r="M32" s="624">
        <v>104</v>
      </c>
      <c r="N32" s="624">
        <v>212</v>
      </c>
      <c r="O32" s="624">
        <v>63</v>
      </c>
      <c r="P32" s="624">
        <v>88</v>
      </c>
      <c r="Q32" s="624">
        <v>46</v>
      </c>
      <c r="R32" s="624">
        <v>22</v>
      </c>
      <c r="S32" s="361">
        <f t="shared" si="1"/>
        <v>985</v>
      </c>
      <c r="T32" s="352">
        <f t="shared" si="2"/>
        <v>774</v>
      </c>
      <c r="U32" s="352">
        <f t="shared" si="3"/>
        <v>208</v>
      </c>
      <c r="V32" s="352">
        <f t="shared" si="4"/>
        <v>186</v>
      </c>
      <c r="W32" s="352">
        <f t="shared" si="5"/>
        <v>488</v>
      </c>
      <c r="X32" s="352">
        <f t="shared" si="9"/>
        <v>92</v>
      </c>
      <c r="Y32" s="352">
        <f t="shared" si="6"/>
        <v>172</v>
      </c>
      <c r="Z32" s="352">
        <f t="shared" si="7"/>
        <v>108</v>
      </c>
      <c r="AA32" s="352">
        <f t="shared" si="8"/>
        <v>45</v>
      </c>
      <c r="AB32" s="351">
        <f t="shared" si="10"/>
        <v>2073</v>
      </c>
      <c r="AE32" s="47"/>
      <c r="AF32" s="47"/>
    </row>
    <row r="33" spans="1:32" ht="14.25">
      <c r="A33" s="352" t="s">
        <v>9</v>
      </c>
      <c r="B33" s="624">
        <v>69</v>
      </c>
      <c r="C33" s="624">
        <v>35</v>
      </c>
      <c r="D33" s="624">
        <v>19</v>
      </c>
      <c r="E33" s="624">
        <v>63</v>
      </c>
      <c r="F33" s="624">
        <v>5</v>
      </c>
      <c r="G33" s="624">
        <v>10</v>
      </c>
      <c r="H33" s="624">
        <v>2</v>
      </c>
      <c r="I33" s="624">
        <v>2</v>
      </c>
      <c r="J33" s="361">
        <f t="shared" si="0"/>
        <v>205</v>
      </c>
      <c r="K33" s="625">
        <v>62</v>
      </c>
      <c r="L33" s="624">
        <v>22</v>
      </c>
      <c r="M33" s="624">
        <v>28</v>
      </c>
      <c r="N33" s="624">
        <v>43</v>
      </c>
      <c r="O33" s="624">
        <v>6</v>
      </c>
      <c r="P33" s="624">
        <v>22</v>
      </c>
      <c r="Q33" s="624">
        <v>3</v>
      </c>
      <c r="R33" s="624">
        <v>1</v>
      </c>
      <c r="S33" s="361">
        <f t="shared" si="1"/>
        <v>187</v>
      </c>
      <c r="T33" s="352">
        <f t="shared" si="2"/>
        <v>131</v>
      </c>
      <c r="U33" s="352">
        <f t="shared" si="3"/>
        <v>57</v>
      </c>
      <c r="V33" s="352">
        <f t="shared" si="4"/>
        <v>47</v>
      </c>
      <c r="W33" s="352">
        <f t="shared" si="5"/>
        <v>106</v>
      </c>
      <c r="X33" s="352">
        <f t="shared" si="9"/>
        <v>11</v>
      </c>
      <c r="Y33" s="352">
        <f t="shared" si="6"/>
        <v>32</v>
      </c>
      <c r="Z33" s="352">
        <f t="shared" si="7"/>
        <v>5</v>
      </c>
      <c r="AA33" s="352">
        <f t="shared" si="8"/>
        <v>3</v>
      </c>
      <c r="AB33" s="351">
        <f t="shared" si="10"/>
        <v>392</v>
      </c>
      <c r="AE33" s="47"/>
      <c r="AF33" s="47"/>
    </row>
    <row r="34" spans="1:32" ht="14.25">
      <c r="A34" s="352" t="s">
        <v>10</v>
      </c>
      <c r="B34" s="624">
        <v>413</v>
      </c>
      <c r="C34" s="624">
        <v>44</v>
      </c>
      <c r="D34" s="624">
        <v>56</v>
      </c>
      <c r="E34" s="624">
        <v>294</v>
      </c>
      <c r="F34" s="624">
        <v>18</v>
      </c>
      <c r="G34" s="624">
        <v>50</v>
      </c>
      <c r="H34" s="624">
        <v>21</v>
      </c>
      <c r="I34" s="624">
        <v>15</v>
      </c>
      <c r="J34" s="361">
        <f t="shared" si="0"/>
        <v>911</v>
      </c>
      <c r="K34" s="625">
        <v>334</v>
      </c>
      <c r="L34" s="624">
        <v>46</v>
      </c>
      <c r="M34" s="624">
        <v>129</v>
      </c>
      <c r="N34" s="624">
        <v>165</v>
      </c>
      <c r="O34" s="624">
        <v>33</v>
      </c>
      <c r="P34" s="624">
        <v>76</v>
      </c>
      <c r="Q34" s="624">
        <v>31</v>
      </c>
      <c r="R34" s="624">
        <v>16</v>
      </c>
      <c r="S34" s="361">
        <f t="shared" si="1"/>
        <v>830</v>
      </c>
      <c r="T34" s="352">
        <f t="shared" si="2"/>
        <v>747</v>
      </c>
      <c r="U34" s="352">
        <f t="shared" si="3"/>
        <v>90</v>
      </c>
      <c r="V34" s="352">
        <f t="shared" si="4"/>
        <v>185</v>
      </c>
      <c r="W34" s="352">
        <f t="shared" si="5"/>
        <v>459</v>
      </c>
      <c r="X34" s="352">
        <f t="shared" si="9"/>
        <v>51</v>
      </c>
      <c r="Y34" s="352">
        <f t="shared" si="6"/>
        <v>126</v>
      </c>
      <c r="Z34" s="352">
        <f t="shared" si="7"/>
        <v>52</v>
      </c>
      <c r="AA34" s="352">
        <f t="shared" si="8"/>
        <v>31</v>
      </c>
      <c r="AB34" s="351">
        <f t="shared" si="10"/>
        <v>1741</v>
      </c>
      <c r="AE34" s="47"/>
      <c r="AF34" s="47"/>
    </row>
    <row r="35" spans="1:32" ht="14.25">
      <c r="A35" s="352" t="s">
        <v>11</v>
      </c>
      <c r="B35" s="624">
        <v>294</v>
      </c>
      <c r="C35" s="624">
        <v>85</v>
      </c>
      <c r="D35" s="624">
        <v>63</v>
      </c>
      <c r="E35" s="624">
        <v>208</v>
      </c>
      <c r="F35" s="624">
        <v>20</v>
      </c>
      <c r="G35" s="624">
        <v>41</v>
      </c>
      <c r="H35" s="624">
        <v>14</v>
      </c>
      <c r="I35" s="624">
        <v>24</v>
      </c>
      <c r="J35" s="361">
        <f t="shared" si="0"/>
        <v>749</v>
      </c>
      <c r="K35" s="625">
        <v>256</v>
      </c>
      <c r="L35" s="624">
        <v>80</v>
      </c>
      <c r="M35" s="624">
        <v>74</v>
      </c>
      <c r="N35" s="624">
        <v>156</v>
      </c>
      <c r="O35" s="624">
        <v>43</v>
      </c>
      <c r="P35" s="624">
        <v>46</v>
      </c>
      <c r="Q35" s="624">
        <v>33</v>
      </c>
      <c r="R35" s="624">
        <v>25</v>
      </c>
      <c r="S35" s="361">
        <f t="shared" si="1"/>
        <v>713</v>
      </c>
      <c r="T35" s="352">
        <f t="shared" si="2"/>
        <v>550</v>
      </c>
      <c r="U35" s="352">
        <f t="shared" si="3"/>
        <v>165</v>
      </c>
      <c r="V35" s="352">
        <f t="shared" si="4"/>
        <v>137</v>
      </c>
      <c r="W35" s="352">
        <f t="shared" si="5"/>
        <v>364</v>
      </c>
      <c r="X35" s="352">
        <f t="shared" si="9"/>
        <v>63</v>
      </c>
      <c r="Y35" s="352">
        <f t="shared" si="6"/>
        <v>87</v>
      </c>
      <c r="Z35" s="352">
        <f t="shared" si="7"/>
        <v>47</v>
      </c>
      <c r="AA35" s="352">
        <f t="shared" si="8"/>
        <v>49</v>
      </c>
      <c r="AB35" s="351">
        <f t="shared" si="10"/>
        <v>1462</v>
      </c>
      <c r="AE35" s="47"/>
      <c r="AF35" s="47"/>
    </row>
    <row r="36" spans="1:32" ht="14.25">
      <c r="A36" s="352" t="s">
        <v>12</v>
      </c>
      <c r="B36" s="624">
        <v>476</v>
      </c>
      <c r="C36" s="624">
        <v>164</v>
      </c>
      <c r="D36" s="624">
        <v>130</v>
      </c>
      <c r="E36" s="624">
        <v>399</v>
      </c>
      <c r="F36" s="624">
        <v>53</v>
      </c>
      <c r="G36" s="624">
        <v>120</v>
      </c>
      <c r="H36" s="624">
        <v>34</v>
      </c>
      <c r="I36" s="624">
        <v>24</v>
      </c>
      <c r="J36" s="361">
        <f t="shared" si="0"/>
        <v>1400</v>
      </c>
      <c r="K36" s="625">
        <v>233</v>
      </c>
      <c r="L36" s="624">
        <v>146</v>
      </c>
      <c r="M36" s="624">
        <v>126</v>
      </c>
      <c r="N36" s="624">
        <v>185</v>
      </c>
      <c r="O36" s="624">
        <v>75</v>
      </c>
      <c r="P36" s="624">
        <v>79</v>
      </c>
      <c r="Q36" s="624">
        <v>51</v>
      </c>
      <c r="R36" s="624">
        <v>25</v>
      </c>
      <c r="S36" s="361">
        <f t="shared" si="1"/>
        <v>920</v>
      </c>
      <c r="T36" s="352">
        <f t="shared" si="2"/>
        <v>709</v>
      </c>
      <c r="U36" s="352">
        <f t="shared" si="3"/>
        <v>310</v>
      </c>
      <c r="V36" s="352">
        <f t="shared" si="4"/>
        <v>256</v>
      </c>
      <c r="W36" s="352">
        <f t="shared" si="5"/>
        <v>584</v>
      </c>
      <c r="X36" s="352">
        <f t="shared" si="9"/>
        <v>128</v>
      </c>
      <c r="Y36" s="352">
        <f t="shared" si="6"/>
        <v>199</v>
      </c>
      <c r="Z36" s="352">
        <f t="shared" si="7"/>
        <v>85</v>
      </c>
      <c r="AA36" s="352">
        <f t="shared" si="8"/>
        <v>49</v>
      </c>
      <c r="AB36" s="351">
        <f t="shared" si="10"/>
        <v>2320</v>
      </c>
      <c r="AE36" s="47"/>
      <c r="AF36" s="47"/>
    </row>
    <row r="37" spans="1:32" ht="14.25">
      <c r="A37" s="352" t="s">
        <v>13</v>
      </c>
      <c r="B37" s="624">
        <v>286</v>
      </c>
      <c r="C37" s="624">
        <v>51</v>
      </c>
      <c r="D37" s="624">
        <v>54</v>
      </c>
      <c r="E37" s="624">
        <v>180</v>
      </c>
      <c r="F37" s="624">
        <v>22</v>
      </c>
      <c r="G37" s="624">
        <v>23</v>
      </c>
      <c r="H37" s="624">
        <v>6</v>
      </c>
      <c r="I37" s="624">
        <v>4</v>
      </c>
      <c r="J37" s="361">
        <f t="shared" si="0"/>
        <v>626</v>
      </c>
      <c r="K37" s="625">
        <v>227</v>
      </c>
      <c r="L37" s="624">
        <v>51</v>
      </c>
      <c r="M37" s="624">
        <v>60</v>
      </c>
      <c r="N37" s="624">
        <v>141</v>
      </c>
      <c r="O37" s="624">
        <v>27</v>
      </c>
      <c r="P37" s="624">
        <v>50</v>
      </c>
      <c r="Q37" s="624">
        <v>3</v>
      </c>
      <c r="R37" s="624">
        <v>3</v>
      </c>
      <c r="S37" s="361">
        <f t="shared" si="1"/>
        <v>562</v>
      </c>
      <c r="T37" s="352">
        <f t="shared" si="2"/>
        <v>513</v>
      </c>
      <c r="U37" s="352">
        <f t="shared" si="3"/>
        <v>102</v>
      </c>
      <c r="V37" s="352">
        <f t="shared" si="4"/>
        <v>114</v>
      </c>
      <c r="W37" s="352">
        <f t="shared" si="5"/>
        <v>321</v>
      </c>
      <c r="X37" s="352">
        <f t="shared" si="9"/>
        <v>49</v>
      </c>
      <c r="Y37" s="352">
        <f t="shared" si="6"/>
        <v>73</v>
      </c>
      <c r="Z37" s="352">
        <f t="shared" si="7"/>
        <v>9</v>
      </c>
      <c r="AA37" s="352">
        <f t="shared" si="8"/>
        <v>7</v>
      </c>
      <c r="AB37" s="351">
        <f t="shared" si="10"/>
        <v>1188</v>
      </c>
      <c r="AE37" s="47"/>
      <c r="AF37" s="47"/>
    </row>
    <row r="38" spans="1:32" s="70" customFormat="1" ht="14.25">
      <c r="A38" s="358" t="s">
        <v>15</v>
      </c>
      <c r="B38" s="626">
        <v>2093</v>
      </c>
      <c r="C38" s="626">
        <v>676</v>
      </c>
      <c r="D38" s="626">
        <v>688</v>
      </c>
      <c r="E38" s="626">
        <v>1582</v>
      </c>
      <c r="F38" s="626">
        <v>286</v>
      </c>
      <c r="G38" s="626">
        <v>354</v>
      </c>
      <c r="H38" s="626">
        <v>192</v>
      </c>
      <c r="I38" s="626">
        <v>196</v>
      </c>
      <c r="J38" s="364">
        <f t="shared" si="0"/>
        <v>6067</v>
      </c>
      <c r="K38" s="627">
        <v>2372</v>
      </c>
      <c r="L38" s="626">
        <v>587</v>
      </c>
      <c r="M38" s="626">
        <v>648</v>
      </c>
      <c r="N38" s="626">
        <v>1032</v>
      </c>
      <c r="O38" s="626">
        <v>316</v>
      </c>
      <c r="P38" s="626">
        <v>399</v>
      </c>
      <c r="Q38" s="626">
        <v>178</v>
      </c>
      <c r="R38" s="626">
        <v>176</v>
      </c>
      <c r="S38" s="364">
        <f t="shared" si="1"/>
        <v>5708</v>
      </c>
      <c r="T38" s="358">
        <f aca="true" t="shared" si="11" ref="T38:T44">K38+B38</f>
        <v>4465</v>
      </c>
      <c r="U38" s="358">
        <f aca="true" t="shared" si="12" ref="U38:U44">L38+C38</f>
        <v>1263</v>
      </c>
      <c r="V38" s="358">
        <f aca="true" t="shared" si="13" ref="V38:V44">M38+D38</f>
        <v>1336</v>
      </c>
      <c r="W38" s="358">
        <f aca="true" t="shared" si="14" ref="W38:W44">N38+E38</f>
        <v>2614</v>
      </c>
      <c r="X38" s="358">
        <f aca="true" t="shared" si="15" ref="X38:X44">O38+F38</f>
        <v>602</v>
      </c>
      <c r="Y38" s="358">
        <f aca="true" t="shared" si="16" ref="Y38:Y44">P38+G38</f>
        <v>753</v>
      </c>
      <c r="Z38" s="358">
        <f aca="true" t="shared" si="17" ref="Z38:Z44">Q38+H38</f>
        <v>370</v>
      </c>
      <c r="AA38" s="358">
        <f aca="true" t="shared" si="18" ref="AA38:AA44">R38+I38</f>
        <v>372</v>
      </c>
      <c r="AB38" s="358">
        <f aca="true" t="shared" si="19" ref="AB38:AB44">S38+J38</f>
        <v>11775</v>
      </c>
      <c r="AE38" s="88"/>
      <c r="AF38" s="88"/>
    </row>
    <row r="39" spans="1:32" s="70" customFormat="1" ht="14.25">
      <c r="A39" s="353" t="s">
        <v>16</v>
      </c>
      <c r="B39" s="624">
        <v>2340</v>
      </c>
      <c r="C39" s="624">
        <v>722</v>
      </c>
      <c r="D39" s="624">
        <v>641</v>
      </c>
      <c r="E39" s="624">
        <v>2202</v>
      </c>
      <c r="F39" s="624">
        <v>504</v>
      </c>
      <c r="G39" s="624">
        <v>680</v>
      </c>
      <c r="H39" s="624">
        <v>537</v>
      </c>
      <c r="I39" s="624">
        <v>547</v>
      </c>
      <c r="J39" s="361">
        <f t="shared" si="0"/>
        <v>8173</v>
      </c>
      <c r="K39" s="625">
        <v>1772</v>
      </c>
      <c r="L39" s="624">
        <v>655</v>
      </c>
      <c r="M39" s="624">
        <v>755</v>
      </c>
      <c r="N39" s="624">
        <v>1513</v>
      </c>
      <c r="O39" s="624">
        <v>699</v>
      </c>
      <c r="P39" s="624">
        <v>699</v>
      </c>
      <c r="Q39" s="624">
        <v>561</v>
      </c>
      <c r="R39" s="624">
        <v>503</v>
      </c>
      <c r="S39" s="361">
        <f t="shared" si="1"/>
        <v>7157</v>
      </c>
      <c r="T39" s="352">
        <f t="shared" si="11"/>
        <v>4112</v>
      </c>
      <c r="U39" s="352">
        <f t="shared" si="12"/>
        <v>1377</v>
      </c>
      <c r="V39" s="352">
        <f t="shared" si="13"/>
        <v>1396</v>
      </c>
      <c r="W39" s="352">
        <f t="shared" si="14"/>
        <v>3715</v>
      </c>
      <c r="X39" s="352">
        <f t="shared" si="15"/>
        <v>1203</v>
      </c>
      <c r="Y39" s="352">
        <f t="shared" si="16"/>
        <v>1379</v>
      </c>
      <c r="Z39" s="352">
        <f t="shared" si="17"/>
        <v>1098</v>
      </c>
      <c r="AA39" s="352">
        <f t="shared" si="18"/>
        <v>1050</v>
      </c>
      <c r="AB39" s="351">
        <f t="shared" si="19"/>
        <v>15330</v>
      </c>
      <c r="AE39" s="88"/>
      <c r="AF39" s="88"/>
    </row>
    <row r="40" spans="1:32" s="70" customFormat="1" ht="14.25">
      <c r="A40" s="353" t="s">
        <v>17</v>
      </c>
      <c r="B40" s="624">
        <v>4762</v>
      </c>
      <c r="C40" s="624">
        <v>950</v>
      </c>
      <c r="D40" s="624">
        <v>824</v>
      </c>
      <c r="E40" s="624">
        <v>2646</v>
      </c>
      <c r="F40" s="624">
        <v>235</v>
      </c>
      <c r="G40" s="624">
        <v>443</v>
      </c>
      <c r="H40" s="624">
        <v>230</v>
      </c>
      <c r="I40" s="624">
        <v>196</v>
      </c>
      <c r="J40" s="361">
        <f t="shared" si="0"/>
        <v>10286</v>
      </c>
      <c r="K40" s="625">
        <v>3814</v>
      </c>
      <c r="L40" s="624">
        <v>836</v>
      </c>
      <c r="M40" s="624">
        <v>913</v>
      </c>
      <c r="N40" s="624">
        <v>1993</v>
      </c>
      <c r="O40" s="624">
        <v>466</v>
      </c>
      <c r="P40" s="624">
        <v>619</v>
      </c>
      <c r="Q40" s="624">
        <v>305</v>
      </c>
      <c r="R40" s="624">
        <v>232</v>
      </c>
      <c r="S40" s="361">
        <f t="shared" si="1"/>
        <v>9178</v>
      </c>
      <c r="T40" s="352">
        <f t="shared" si="11"/>
        <v>8576</v>
      </c>
      <c r="U40" s="352">
        <f t="shared" si="12"/>
        <v>1786</v>
      </c>
      <c r="V40" s="352">
        <f t="shared" si="13"/>
        <v>1737</v>
      </c>
      <c r="W40" s="352">
        <f t="shared" si="14"/>
        <v>4639</v>
      </c>
      <c r="X40" s="352">
        <f t="shared" si="15"/>
        <v>701</v>
      </c>
      <c r="Y40" s="352">
        <f t="shared" si="16"/>
        <v>1062</v>
      </c>
      <c r="Z40" s="352">
        <f t="shared" si="17"/>
        <v>535</v>
      </c>
      <c r="AA40" s="352">
        <f t="shared" si="18"/>
        <v>428</v>
      </c>
      <c r="AB40" s="351">
        <f t="shared" si="19"/>
        <v>19464</v>
      </c>
      <c r="AE40" s="88"/>
      <c r="AF40" s="88"/>
    </row>
    <row r="41" spans="1:32" s="70" customFormat="1" ht="14.25">
      <c r="A41" s="358" t="s">
        <v>18</v>
      </c>
      <c r="B41" s="626">
        <v>7102</v>
      </c>
      <c r="C41" s="626">
        <v>1672</v>
      </c>
      <c r="D41" s="626">
        <v>1465</v>
      </c>
      <c r="E41" s="626">
        <v>4848</v>
      </c>
      <c r="F41" s="626">
        <v>739</v>
      </c>
      <c r="G41" s="626">
        <v>1123</v>
      </c>
      <c r="H41" s="626">
        <v>767</v>
      </c>
      <c r="I41" s="626">
        <v>743</v>
      </c>
      <c r="J41" s="364">
        <f t="shared" si="0"/>
        <v>18459</v>
      </c>
      <c r="K41" s="627">
        <v>5586</v>
      </c>
      <c r="L41" s="626">
        <v>1491</v>
      </c>
      <c r="M41" s="626">
        <v>1668</v>
      </c>
      <c r="N41" s="626">
        <v>3506</v>
      </c>
      <c r="O41" s="626">
        <v>1165</v>
      </c>
      <c r="P41" s="626">
        <v>1318</v>
      </c>
      <c r="Q41" s="626">
        <v>866</v>
      </c>
      <c r="R41" s="626">
        <v>735</v>
      </c>
      <c r="S41" s="364">
        <f t="shared" si="1"/>
        <v>16335</v>
      </c>
      <c r="T41" s="358">
        <f t="shared" si="11"/>
        <v>12688</v>
      </c>
      <c r="U41" s="358">
        <f t="shared" si="12"/>
        <v>3163</v>
      </c>
      <c r="V41" s="358">
        <f t="shared" si="13"/>
        <v>3133</v>
      </c>
      <c r="W41" s="358">
        <f t="shared" si="14"/>
        <v>8354</v>
      </c>
      <c r="X41" s="358">
        <f t="shared" si="15"/>
        <v>1904</v>
      </c>
      <c r="Y41" s="358">
        <f t="shared" si="16"/>
        <v>2441</v>
      </c>
      <c r="Z41" s="358">
        <f t="shared" si="17"/>
        <v>1633</v>
      </c>
      <c r="AA41" s="358">
        <f t="shared" si="18"/>
        <v>1478</v>
      </c>
      <c r="AB41" s="358">
        <f t="shared" si="19"/>
        <v>34794</v>
      </c>
      <c r="AE41" s="88"/>
      <c r="AF41" s="88"/>
    </row>
    <row r="42" spans="1:32" s="70" customFormat="1" ht="14.25">
      <c r="A42" s="353" t="s">
        <v>19</v>
      </c>
      <c r="B42" s="624">
        <v>11837</v>
      </c>
      <c r="C42" s="624">
        <v>3996</v>
      </c>
      <c r="D42" s="624">
        <v>4985</v>
      </c>
      <c r="E42" s="624">
        <v>14549</v>
      </c>
      <c r="F42" s="624">
        <v>5531</v>
      </c>
      <c r="G42" s="624">
        <v>5539</v>
      </c>
      <c r="H42" s="624">
        <v>6356</v>
      </c>
      <c r="I42" s="624">
        <v>8600</v>
      </c>
      <c r="J42" s="361">
        <f t="shared" si="0"/>
        <v>61393</v>
      </c>
      <c r="K42" s="625">
        <v>12017</v>
      </c>
      <c r="L42" s="624">
        <v>4904</v>
      </c>
      <c r="M42" s="624">
        <v>5882</v>
      </c>
      <c r="N42" s="624">
        <v>11293</v>
      </c>
      <c r="O42" s="624">
        <v>7230</v>
      </c>
      <c r="P42" s="624">
        <v>5601</v>
      </c>
      <c r="Q42" s="624">
        <v>7577</v>
      </c>
      <c r="R42" s="624">
        <v>8188</v>
      </c>
      <c r="S42" s="361">
        <f t="shared" si="1"/>
        <v>62692</v>
      </c>
      <c r="T42" s="352">
        <f t="shared" si="11"/>
        <v>23854</v>
      </c>
      <c r="U42" s="352">
        <f t="shared" si="12"/>
        <v>8900</v>
      </c>
      <c r="V42" s="352">
        <f t="shared" si="13"/>
        <v>10867</v>
      </c>
      <c r="W42" s="352">
        <f t="shared" si="14"/>
        <v>25842</v>
      </c>
      <c r="X42" s="352">
        <f t="shared" si="15"/>
        <v>12761</v>
      </c>
      <c r="Y42" s="352">
        <f t="shared" si="16"/>
        <v>11140</v>
      </c>
      <c r="Z42" s="352">
        <f t="shared" si="17"/>
        <v>13933</v>
      </c>
      <c r="AA42" s="352">
        <f t="shared" si="18"/>
        <v>16788</v>
      </c>
      <c r="AB42" s="351">
        <f t="shared" si="19"/>
        <v>124085</v>
      </c>
      <c r="AE42" s="88"/>
      <c r="AF42" s="88"/>
    </row>
    <row r="43" spans="1:32" s="70" customFormat="1" ht="14.25">
      <c r="A43" s="353" t="s">
        <v>20</v>
      </c>
      <c r="B43" s="624">
        <v>2294</v>
      </c>
      <c r="C43" s="624">
        <v>729</v>
      </c>
      <c r="D43" s="624">
        <v>596</v>
      </c>
      <c r="E43" s="624">
        <v>2149</v>
      </c>
      <c r="F43" s="624">
        <v>356</v>
      </c>
      <c r="G43" s="624">
        <v>474</v>
      </c>
      <c r="H43" s="624">
        <v>351</v>
      </c>
      <c r="I43" s="624">
        <v>306</v>
      </c>
      <c r="J43" s="361">
        <f t="shared" si="0"/>
        <v>7255</v>
      </c>
      <c r="K43" s="625">
        <v>2069</v>
      </c>
      <c r="L43" s="624">
        <v>753</v>
      </c>
      <c r="M43" s="624">
        <v>741</v>
      </c>
      <c r="N43" s="624">
        <v>1498</v>
      </c>
      <c r="O43" s="624">
        <v>523</v>
      </c>
      <c r="P43" s="624">
        <v>612</v>
      </c>
      <c r="Q43" s="624">
        <v>446</v>
      </c>
      <c r="R43" s="624">
        <v>260</v>
      </c>
      <c r="S43" s="361">
        <f t="shared" si="1"/>
        <v>6902</v>
      </c>
      <c r="T43" s="352">
        <f t="shared" si="11"/>
        <v>4363</v>
      </c>
      <c r="U43" s="352">
        <f t="shared" si="12"/>
        <v>1482</v>
      </c>
      <c r="V43" s="352">
        <f t="shared" si="13"/>
        <v>1337</v>
      </c>
      <c r="W43" s="352">
        <f t="shared" si="14"/>
        <v>3647</v>
      </c>
      <c r="X43" s="352">
        <f t="shared" si="15"/>
        <v>879</v>
      </c>
      <c r="Y43" s="352">
        <f t="shared" si="16"/>
        <v>1086</v>
      </c>
      <c r="Z43" s="352">
        <f t="shared" si="17"/>
        <v>797</v>
      </c>
      <c r="AA43" s="352">
        <f t="shared" si="18"/>
        <v>566</v>
      </c>
      <c r="AB43" s="351">
        <f t="shared" si="19"/>
        <v>14157</v>
      </c>
      <c r="AE43" s="88"/>
      <c r="AF43" s="88"/>
    </row>
    <row r="44" spans="1:32" s="70" customFormat="1" ht="14.25">
      <c r="A44" s="358" t="s">
        <v>21</v>
      </c>
      <c r="B44" s="626">
        <v>14131</v>
      </c>
      <c r="C44" s="626">
        <v>4725</v>
      </c>
      <c r="D44" s="626">
        <v>5581</v>
      </c>
      <c r="E44" s="626">
        <v>16698</v>
      </c>
      <c r="F44" s="626">
        <v>5887</v>
      </c>
      <c r="G44" s="626">
        <v>6013</v>
      </c>
      <c r="H44" s="626">
        <v>6707</v>
      </c>
      <c r="I44" s="626">
        <v>8906</v>
      </c>
      <c r="J44" s="364">
        <f t="shared" si="0"/>
        <v>68648</v>
      </c>
      <c r="K44" s="627">
        <v>14086</v>
      </c>
      <c r="L44" s="626">
        <v>5657</v>
      </c>
      <c r="M44" s="626">
        <v>6623</v>
      </c>
      <c r="N44" s="626">
        <v>12791</v>
      </c>
      <c r="O44" s="626">
        <v>7753</v>
      </c>
      <c r="P44" s="626">
        <v>6213</v>
      </c>
      <c r="Q44" s="626">
        <v>8023</v>
      </c>
      <c r="R44" s="626">
        <v>8448</v>
      </c>
      <c r="S44" s="364">
        <f t="shared" si="1"/>
        <v>69594</v>
      </c>
      <c r="T44" s="358">
        <f t="shared" si="11"/>
        <v>28217</v>
      </c>
      <c r="U44" s="358">
        <f t="shared" si="12"/>
        <v>10382</v>
      </c>
      <c r="V44" s="358">
        <f t="shared" si="13"/>
        <v>12204</v>
      </c>
      <c r="W44" s="358">
        <f t="shared" si="14"/>
        <v>29489</v>
      </c>
      <c r="X44" s="358">
        <f t="shared" si="15"/>
        <v>13640</v>
      </c>
      <c r="Y44" s="358">
        <f t="shared" si="16"/>
        <v>12226</v>
      </c>
      <c r="Z44" s="358">
        <f t="shared" si="17"/>
        <v>14730</v>
      </c>
      <c r="AA44" s="358">
        <f t="shared" si="18"/>
        <v>17354</v>
      </c>
      <c r="AB44" s="358">
        <f t="shared" si="19"/>
        <v>138242</v>
      </c>
      <c r="AE44" s="88"/>
      <c r="AF44" s="88"/>
    </row>
    <row r="45" spans="1:32" s="42" customFormat="1" ht="14.25">
      <c r="A45" s="611" t="s">
        <v>49</v>
      </c>
      <c r="B45" s="611">
        <f>SUM(B5:B37)</f>
        <v>23326</v>
      </c>
      <c r="C45" s="611">
        <f aca="true" t="shared" si="20" ref="C45:I45">SUM(C5:C37)</f>
        <v>7073</v>
      </c>
      <c r="D45" s="611">
        <f t="shared" si="20"/>
        <v>7734</v>
      </c>
      <c r="E45" s="611">
        <f t="shared" si="20"/>
        <v>23128</v>
      </c>
      <c r="F45" s="611">
        <f t="shared" si="20"/>
        <v>6912</v>
      </c>
      <c r="G45" s="611">
        <f t="shared" si="20"/>
        <v>7490</v>
      </c>
      <c r="H45" s="611">
        <f t="shared" si="20"/>
        <v>7666</v>
      </c>
      <c r="I45" s="611">
        <f t="shared" si="20"/>
        <v>9845</v>
      </c>
      <c r="J45" s="614">
        <f t="shared" si="0"/>
        <v>93174</v>
      </c>
      <c r="K45" s="619">
        <f aca="true" t="shared" si="21" ref="K45:S45">SUM(K5:K37)</f>
        <v>22044</v>
      </c>
      <c r="L45" s="611">
        <f t="shared" si="21"/>
        <v>7735</v>
      </c>
      <c r="M45" s="611">
        <f t="shared" si="21"/>
        <v>8939</v>
      </c>
      <c r="N45" s="611">
        <f t="shared" si="21"/>
        <v>17329</v>
      </c>
      <c r="O45" s="611">
        <f t="shared" si="21"/>
        <v>9234</v>
      </c>
      <c r="P45" s="611">
        <f t="shared" si="21"/>
        <v>7930</v>
      </c>
      <c r="Q45" s="611">
        <f t="shared" si="21"/>
        <v>9067</v>
      </c>
      <c r="R45" s="611">
        <f t="shared" si="21"/>
        <v>9359</v>
      </c>
      <c r="S45" s="614">
        <f t="shared" si="21"/>
        <v>91637</v>
      </c>
      <c r="T45" s="611">
        <f t="shared" si="2"/>
        <v>45370</v>
      </c>
      <c r="U45" s="611">
        <f t="shared" si="3"/>
        <v>14808</v>
      </c>
      <c r="V45" s="611">
        <f t="shared" si="4"/>
        <v>16673</v>
      </c>
      <c r="W45" s="611">
        <f t="shared" si="5"/>
        <v>40457</v>
      </c>
      <c r="X45" s="611">
        <f t="shared" si="9"/>
        <v>16146</v>
      </c>
      <c r="Y45" s="611">
        <f>P45+G45</f>
        <v>15420</v>
      </c>
      <c r="Z45" s="611">
        <f t="shared" si="7"/>
        <v>16733</v>
      </c>
      <c r="AA45" s="611">
        <f t="shared" si="8"/>
        <v>19204</v>
      </c>
      <c r="AB45" s="611">
        <f t="shared" si="10"/>
        <v>184811</v>
      </c>
      <c r="AE45" s="89"/>
      <c r="AF45" s="89"/>
    </row>
    <row r="47" ht="14.25">
      <c r="A47" s="64" t="s">
        <v>110</v>
      </c>
    </row>
  </sheetData>
  <sheetProtection/>
  <mergeCells count="5">
    <mergeCell ref="B3:J3"/>
    <mergeCell ref="K3:S3"/>
    <mergeCell ref="T3:AB3"/>
    <mergeCell ref="A1:AB1"/>
    <mergeCell ref="A3:A4"/>
  </mergeCells>
  <printOptions horizontalCentered="1"/>
  <pageMargins left="0.15748031496062992" right="0" top="0.53" bottom="0.69" header="0" footer="0.42"/>
  <pageSetup fitToHeight="1" fitToWidth="1" horizontalDpi="600" verticalDpi="600" orientation="landscape" paperSize="9" scale="69" r:id="rId1"/>
  <headerFooter>
    <oddFooter>&amp;LISEE - Document édité le &amp;D&amp;C&amp;A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19"/>
  <sheetViews>
    <sheetView zoomScalePageLayoutView="0" workbookViewId="0" topLeftCell="A1">
      <selection activeCell="K14" sqref="K14"/>
    </sheetView>
  </sheetViews>
  <sheetFormatPr defaultColWidth="11.00390625" defaultRowHeight="12"/>
  <cols>
    <col min="1" max="1" width="21.375" style="0" customWidth="1"/>
    <col min="2" max="10" width="15.125" style="0" customWidth="1"/>
  </cols>
  <sheetData>
    <row r="1" spans="1:34" ht="18">
      <c r="A1" s="651" t="s">
        <v>239</v>
      </c>
      <c r="B1" s="652"/>
      <c r="C1" s="652"/>
      <c r="D1" s="652"/>
      <c r="E1" s="652"/>
      <c r="F1" s="652"/>
      <c r="G1" s="652"/>
      <c r="H1" s="652"/>
      <c r="I1" s="652"/>
      <c r="J1" s="653"/>
      <c r="K1" s="223"/>
      <c r="L1" s="223"/>
      <c r="M1" s="223"/>
      <c r="N1" s="223"/>
      <c r="O1" s="223"/>
      <c r="P1" s="223"/>
      <c r="Q1" s="223"/>
      <c r="R1" s="223"/>
      <c r="S1" s="22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</row>
    <row r="2" spans="1:34" ht="18">
      <c r="A2" s="208"/>
      <c r="B2" s="208"/>
      <c r="C2" s="208"/>
      <c r="D2" s="207"/>
      <c r="E2" s="207"/>
      <c r="F2" s="207"/>
      <c r="G2" s="207"/>
      <c r="H2" s="207"/>
      <c r="I2" s="207"/>
      <c r="J2" s="207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</row>
    <row r="3" spans="1:34" ht="14.25">
      <c r="A3" s="654" t="s">
        <v>206</v>
      </c>
      <c r="B3" s="649" t="s">
        <v>50</v>
      </c>
      <c r="C3" s="649"/>
      <c r="D3" s="650"/>
      <c r="E3" s="648" t="s">
        <v>51</v>
      </c>
      <c r="F3" s="649"/>
      <c r="G3" s="650"/>
      <c r="H3" s="648" t="s">
        <v>52</v>
      </c>
      <c r="I3" s="649"/>
      <c r="J3" s="649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</row>
    <row r="4" spans="1:34" ht="42.75">
      <c r="A4" s="654"/>
      <c r="B4" s="224" t="s">
        <v>240</v>
      </c>
      <c r="C4" s="224" t="s">
        <v>241</v>
      </c>
      <c r="D4" s="227" t="s">
        <v>53</v>
      </c>
      <c r="E4" s="224" t="s">
        <v>240</v>
      </c>
      <c r="F4" s="224" t="s">
        <v>241</v>
      </c>
      <c r="G4" s="227" t="s">
        <v>53</v>
      </c>
      <c r="H4" s="224" t="s">
        <v>240</v>
      </c>
      <c r="I4" s="224" t="s">
        <v>241</v>
      </c>
      <c r="J4" s="225" t="s">
        <v>53</v>
      </c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</row>
    <row r="5" spans="1:34" ht="14.25">
      <c r="A5" s="228" t="s">
        <v>54</v>
      </c>
      <c r="B5" s="228">
        <v>299</v>
      </c>
      <c r="C5" s="228">
        <v>16</v>
      </c>
      <c r="D5" s="222">
        <v>16</v>
      </c>
      <c r="E5" s="219">
        <v>285</v>
      </c>
      <c r="F5" s="214">
        <v>14</v>
      </c>
      <c r="G5" s="222">
        <v>14</v>
      </c>
      <c r="H5" s="214">
        <v>584</v>
      </c>
      <c r="I5" s="214">
        <v>30</v>
      </c>
      <c r="J5" s="219">
        <v>30</v>
      </c>
      <c r="K5" s="213"/>
      <c r="L5" s="211"/>
      <c r="M5" s="221"/>
      <c r="N5" s="221"/>
      <c r="O5" s="22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</row>
    <row r="6" spans="1:34" ht="14.25">
      <c r="A6" s="228" t="s">
        <v>202</v>
      </c>
      <c r="B6" s="228">
        <v>414</v>
      </c>
      <c r="C6" s="228">
        <v>749</v>
      </c>
      <c r="D6" s="222">
        <v>749</v>
      </c>
      <c r="E6" s="219">
        <v>402</v>
      </c>
      <c r="F6" s="214">
        <v>711</v>
      </c>
      <c r="G6" s="222">
        <v>711</v>
      </c>
      <c r="H6" s="214">
        <v>816</v>
      </c>
      <c r="I6" s="215">
        <v>1460</v>
      </c>
      <c r="J6" s="220">
        <v>1460</v>
      </c>
      <c r="K6" s="213"/>
      <c r="L6" s="211"/>
      <c r="M6" s="221"/>
      <c r="N6" s="221"/>
      <c r="O6" s="22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pans="1:34" ht="14.25">
      <c r="A7" s="228" t="s">
        <v>55</v>
      </c>
      <c r="B7" s="228">
        <v>612</v>
      </c>
      <c r="C7" s="228">
        <v>1554</v>
      </c>
      <c r="D7" s="226">
        <v>1554</v>
      </c>
      <c r="E7" s="220">
        <v>660</v>
      </c>
      <c r="F7" s="215">
        <v>1384</v>
      </c>
      <c r="G7" s="226">
        <v>1384</v>
      </c>
      <c r="H7" s="214">
        <v>1272</v>
      </c>
      <c r="I7" s="215">
        <v>2938</v>
      </c>
      <c r="J7" s="220">
        <v>2938</v>
      </c>
      <c r="K7" s="213"/>
      <c r="L7" s="211"/>
      <c r="M7" s="221"/>
      <c r="N7" s="221"/>
      <c r="O7" s="22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</row>
    <row r="8" spans="1:34" ht="14.25">
      <c r="A8" s="228" t="s">
        <v>56</v>
      </c>
      <c r="B8" s="228">
        <v>1388</v>
      </c>
      <c r="C8" s="228">
        <v>78</v>
      </c>
      <c r="D8" s="226">
        <v>78</v>
      </c>
      <c r="E8" s="220">
        <v>1228</v>
      </c>
      <c r="F8" s="215">
        <v>72</v>
      </c>
      <c r="G8" s="226">
        <v>72</v>
      </c>
      <c r="H8" s="214">
        <v>2616</v>
      </c>
      <c r="I8" s="215">
        <v>150</v>
      </c>
      <c r="J8" s="220">
        <v>150</v>
      </c>
      <c r="K8" s="213"/>
      <c r="L8" s="211"/>
      <c r="M8" s="221"/>
      <c r="N8" s="221"/>
      <c r="O8" s="22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</row>
    <row r="9" spans="1:34" ht="14.25">
      <c r="A9" s="228" t="s">
        <v>57</v>
      </c>
      <c r="B9" s="228">
        <v>3254</v>
      </c>
      <c r="C9" s="228">
        <v>8263</v>
      </c>
      <c r="D9" s="226">
        <v>8263</v>
      </c>
      <c r="E9" s="220">
        <v>3634</v>
      </c>
      <c r="F9" s="215">
        <v>8244</v>
      </c>
      <c r="G9" s="226">
        <v>8244</v>
      </c>
      <c r="H9" s="214">
        <v>6888</v>
      </c>
      <c r="I9" s="215">
        <v>16507</v>
      </c>
      <c r="J9" s="220">
        <v>16507</v>
      </c>
      <c r="K9" s="213"/>
      <c r="L9" s="211"/>
      <c r="M9" s="221"/>
      <c r="N9" s="221"/>
      <c r="O9" s="22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</row>
    <row r="10" spans="1:34" ht="14.25">
      <c r="A10" s="228" t="s">
        <v>58</v>
      </c>
      <c r="B10" s="228">
        <v>17</v>
      </c>
      <c r="C10" s="228">
        <v>218</v>
      </c>
      <c r="D10" s="222">
        <v>218</v>
      </c>
      <c r="E10" s="219">
        <v>21</v>
      </c>
      <c r="F10" s="214">
        <v>210</v>
      </c>
      <c r="G10" s="222">
        <v>210</v>
      </c>
      <c r="H10" s="214">
        <v>38</v>
      </c>
      <c r="I10" s="214">
        <v>428</v>
      </c>
      <c r="J10" s="219">
        <v>428</v>
      </c>
      <c r="K10" s="213"/>
      <c r="L10" s="211"/>
      <c r="M10" s="221"/>
      <c r="N10" s="221"/>
      <c r="O10" s="22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</row>
    <row r="11" spans="1:34" ht="14.25">
      <c r="A11" s="228" t="s">
        <v>59</v>
      </c>
      <c r="B11" s="228">
        <v>915</v>
      </c>
      <c r="C11" s="228">
        <v>74</v>
      </c>
      <c r="D11" s="226">
        <v>74</v>
      </c>
      <c r="E11" s="220">
        <v>845</v>
      </c>
      <c r="F11" s="214">
        <v>73</v>
      </c>
      <c r="G11" s="226">
        <v>73</v>
      </c>
      <c r="H11" s="214">
        <v>1760</v>
      </c>
      <c r="I11" s="215">
        <v>147</v>
      </c>
      <c r="J11" s="220">
        <v>147</v>
      </c>
      <c r="K11" s="213"/>
      <c r="L11" s="211"/>
      <c r="M11" s="221"/>
      <c r="N11" s="221"/>
      <c r="O11" s="22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</row>
    <row r="12" spans="1:34" ht="14.25">
      <c r="A12" s="228" t="s">
        <v>60</v>
      </c>
      <c r="B12" s="228">
        <v>1438</v>
      </c>
      <c r="C12" s="228">
        <v>226</v>
      </c>
      <c r="D12" s="226">
        <v>226</v>
      </c>
      <c r="E12" s="220">
        <v>1322</v>
      </c>
      <c r="F12" s="215">
        <v>244</v>
      </c>
      <c r="G12" s="226">
        <v>244</v>
      </c>
      <c r="H12" s="214">
        <v>2760</v>
      </c>
      <c r="I12" s="215">
        <v>470</v>
      </c>
      <c r="J12" s="220">
        <v>470</v>
      </c>
      <c r="K12" s="213"/>
      <c r="L12" s="211"/>
      <c r="M12" s="221"/>
      <c r="N12" s="221"/>
      <c r="O12" s="22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</row>
    <row r="13" spans="1:34" ht="14.25">
      <c r="A13" s="228" t="s">
        <v>81</v>
      </c>
      <c r="B13" s="228">
        <v>686</v>
      </c>
      <c r="C13" s="228">
        <v>55</v>
      </c>
      <c r="D13" s="222">
        <v>55</v>
      </c>
      <c r="E13" s="219">
        <v>627</v>
      </c>
      <c r="F13" s="214">
        <v>56</v>
      </c>
      <c r="G13" s="222">
        <v>56</v>
      </c>
      <c r="H13" s="214">
        <v>1313</v>
      </c>
      <c r="I13" s="215">
        <v>111</v>
      </c>
      <c r="J13" s="220">
        <v>111</v>
      </c>
      <c r="K13" s="213"/>
      <c r="L13" s="211"/>
      <c r="M13" s="221"/>
      <c r="N13" s="221"/>
      <c r="O13" s="22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</row>
    <row r="14" spans="1:34" ht="14.25">
      <c r="A14" s="228" t="s">
        <v>61</v>
      </c>
      <c r="B14" s="228">
        <v>544</v>
      </c>
      <c r="C14" s="228">
        <v>251</v>
      </c>
      <c r="D14" s="222">
        <v>251</v>
      </c>
      <c r="E14" s="219">
        <v>540</v>
      </c>
      <c r="F14" s="214">
        <v>195</v>
      </c>
      <c r="G14" s="222">
        <v>195</v>
      </c>
      <c r="H14" s="214">
        <v>1084</v>
      </c>
      <c r="I14" s="215">
        <v>446</v>
      </c>
      <c r="J14" s="220">
        <v>446</v>
      </c>
      <c r="K14" s="213"/>
      <c r="L14" s="211"/>
      <c r="M14" s="221"/>
      <c r="N14" s="221"/>
      <c r="O14" s="22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</row>
    <row r="15" spans="1:34" ht="14.25">
      <c r="A15" s="228" t="s">
        <v>62</v>
      </c>
      <c r="B15" s="228">
        <v>1515</v>
      </c>
      <c r="C15" s="228">
        <v>1297</v>
      </c>
      <c r="D15" s="226">
        <v>1297</v>
      </c>
      <c r="E15" s="220">
        <v>1388</v>
      </c>
      <c r="F15" s="215">
        <v>1161</v>
      </c>
      <c r="G15" s="226">
        <v>1161</v>
      </c>
      <c r="H15" s="214">
        <v>2903</v>
      </c>
      <c r="I15" s="215">
        <v>2458</v>
      </c>
      <c r="J15" s="220">
        <v>2458</v>
      </c>
      <c r="K15" s="213"/>
      <c r="L15" s="211"/>
      <c r="M15" s="221"/>
      <c r="N15" s="221"/>
      <c r="O15" s="22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</row>
    <row r="16" spans="1:34" ht="14.25">
      <c r="A16" s="228" t="s">
        <v>14</v>
      </c>
      <c r="B16" s="228">
        <v>475</v>
      </c>
      <c r="C16" s="228">
        <v>71</v>
      </c>
      <c r="D16" s="222">
        <v>71</v>
      </c>
      <c r="E16" s="219">
        <v>436</v>
      </c>
      <c r="F16" s="214">
        <v>70</v>
      </c>
      <c r="G16" s="222">
        <v>70</v>
      </c>
      <c r="H16" s="214">
        <v>911</v>
      </c>
      <c r="I16" s="215">
        <v>141</v>
      </c>
      <c r="J16" s="220">
        <v>141</v>
      </c>
      <c r="K16" s="213"/>
      <c r="L16" s="211"/>
      <c r="M16" s="221"/>
      <c r="N16" s="221"/>
      <c r="O16" s="22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</row>
    <row r="17" spans="1:15" ht="14.25">
      <c r="A17" s="228" t="s">
        <v>63</v>
      </c>
      <c r="B17" s="228">
        <v>526</v>
      </c>
      <c r="C17" s="228">
        <v>1137</v>
      </c>
      <c r="D17" s="226">
        <v>1137</v>
      </c>
      <c r="E17" s="220">
        <v>499</v>
      </c>
      <c r="F17" s="214">
        <v>1083</v>
      </c>
      <c r="G17" s="226">
        <v>1083</v>
      </c>
      <c r="H17" s="214">
        <v>1025</v>
      </c>
      <c r="I17" s="215">
        <v>2220</v>
      </c>
      <c r="J17" s="220">
        <v>2220</v>
      </c>
      <c r="K17" s="213"/>
      <c r="L17" s="211"/>
      <c r="M17" s="221"/>
      <c r="N17" s="221"/>
      <c r="O17" s="221"/>
    </row>
    <row r="18" spans="1:15" ht="14.25">
      <c r="A18" s="228" t="s">
        <v>64</v>
      </c>
      <c r="B18" s="228">
        <v>389</v>
      </c>
      <c r="C18" s="228">
        <v>936</v>
      </c>
      <c r="D18" s="226">
        <v>936</v>
      </c>
      <c r="E18" s="220">
        <v>425</v>
      </c>
      <c r="F18" s="214">
        <v>961</v>
      </c>
      <c r="G18" s="226">
        <v>961</v>
      </c>
      <c r="H18" s="214">
        <v>814</v>
      </c>
      <c r="I18" s="215">
        <v>1897</v>
      </c>
      <c r="J18" s="220">
        <v>1897</v>
      </c>
      <c r="K18" s="213"/>
      <c r="L18" s="211"/>
      <c r="M18" s="221"/>
      <c r="N18" s="221"/>
      <c r="O18" s="221"/>
    </row>
    <row r="19" spans="1:15" ht="14.25">
      <c r="A19" s="228" t="s">
        <v>65</v>
      </c>
      <c r="B19" s="228">
        <v>3211</v>
      </c>
      <c r="C19" s="228">
        <v>158</v>
      </c>
      <c r="D19" s="226">
        <v>158</v>
      </c>
      <c r="E19" s="220">
        <v>3092</v>
      </c>
      <c r="F19" s="215">
        <v>122</v>
      </c>
      <c r="G19" s="226">
        <v>122</v>
      </c>
      <c r="H19" s="214">
        <v>6303</v>
      </c>
      <c r="I19" s="215">
        <v>280</v>
      </c>
      <c r="J19" s="220">
        <v>280</v>
      </c>
      <c r="K19" s="213"/>
      <c r="L19" s="211"/>
      <c r="M19" s="221"/>
      <c r="N19" s="221"/>
      <c r="O19" s="221"/>
    </row>
    <row r="20" spans="1:15" ht="14.25">
      <c r="A20" s="228" t="s">
        <v>66</v>
      </c>
      <c r="B20" s="228">
        <v>1654</v>
      </c>
      <c r="C20" s="228">
        <v>356</v>
      </c>
      <c r="D20" s="226">
        <v>356</v>
      </c>
      <c r="E20" s="220">
        <v>1564</v>
      </c>
      <c r="F20" s="215">
        <v>356</v>
      </c>
      <c r="G20" s="226">
        <v>356</v>
      </c>
      <c r="H20" s="214">
        <v>3218</v>
      </c>
      <c r="I20" s="215">
        <v>712</v>
      </c>
      <c r="J20" s="220">
        <v>712</v>
      </c>
      <c r="K20" s="213"/>
      <c r="L20" s="211"/>
      <c r="M20" s="221"/>
      <c r="N20" s="221"/>
      <c r="O20" s="221"/>
    </row>
    <row r="21" spans="1:15" ht="14.25">
      <c r="A21" s="228" t="s">
        <v>67</v>
      </c>
      <c r="B21" s="228">
        <v>129</v>
      </c>
      <c r="C21" s="228">
        <v>164</v>
      </c>
      <c r="D21" s="222">
        <v>164</v>
      </c>
      <c r="E21" s="219">
        <v>116</v>
      </c>
      <c r="F21" s="214">
        <v>137</v>
      </c>
      <c r="G21" s="222">
        <v>137</v>
      </c>
      <c r="H21" s="214">
        <v>245</v>
      </c>
      <c r="I21" s="214">
        <v>301</v>
      </c>
      <c r="J21" s="219">
        <v>301</v>
      </c>
      <c r="K21" s="213"/>
      <c r="L21" s="211"/>
      <c r="M21" s="221"/>
      <c r="N21" s="221"/>
      <c r="O21" s="221"/>
    </row>
    <row r="22" spans="1:15" ht="14.25">
      <c r="A22" s="214" t="s">
        <v>82</v>
      </c>
      <c r="B22" s="214">
        <v>2121</v>
      </c>
      <c r="C22" s="214">
        <v>8424</v>
      </c>
      <c r="D22" s="226">
        <v>8424</v>
      </c>
      <c r="E22" s="220">
        <v>2358</v>
      </c>
      <c r="F22" s="215">
        <v>7931</v>
      </c>
      <c r="G22" s="226">
        <v>7931</v>
      </c>
      <c r="H22" s="214">
        <v>4479</v>
      </c>
      <c r="I22" s="215">
        <v>16355</v>
      </c>
      <c r="J22" s="220">
        <v>16355</v>
      </c>
      <c r="K22" s="213"/>
      <c r="L22" s="211"/>
      <c r="M22" s="221"/>
      <c r="N22" s="221"/>
      <c r="O22" s="221"/>
    </row>
    <row r="23" spans="1:15" ht="14.25">
      <c r="A23" s="228" t="s">
        <v>68</v>
      </c>
      <c r="B23" s="228">
        <v>8798</v>
      </c>
      <c r="C23" s="228">
        <v>30063</v>
      </c>
      <c r="D23" s="226">
        <v>30063</v>
      </c>
      <c r="E23" s="220">
        <v>10342</v>
      </c>
      <c r="F23" s="215">
        <v>30355</v>
      </c>
      <c r="G23" s="226">
        <v>30355</v>
      </c>
      <c r="H23" s="214">
        <v>19140</v>
      </c>
      <c r="I23" s="215">
        <v>60418</v>
      </c>
      <c r="J23" s="220">
        <v>60418</v>
      </c>
      <c r="K23" s="213"/>
      <c r="L23" s="211"/>
      <c r="M23" s="221"/>
      <c r="N23" s="221"/>
      <c r="O23" s="221"/>
    </row>
    <row r="24" spans="1:15" ht="14.25">
      <c r="A24" s="228" t="s">
        <v>0</v>
      </c>
      <c r="B24" s="228">
        <v>728</v>
      </c>
      <c r="C24" s="228">
        <v>229</v>
      </c>
      <c r="D24" s="226">
        <v>229</v>
      </c>
      <c r="E24" s="220">
        <v>640</v>
      </c>
      <c r="F24" s="214">
        <v>181</v>
      </c>
      <c r="G24" s="222">
        <v>181</v>
      </c>
      <c r="H24" s="214">
        <v>1368</v>
      </c>
      <c r="I24" s="215">
        <v>410</v>
      </c>
      <c r="J24" s="220">
        <v>410</v>
      </c>
      <c r="K24" s="213"/>
      <c r="L24" s="211"/>
      <c r="M24" s="221"/>
      <c r="N24" s="221"/>
      <c r="O24" s="221"/>
    </row>
    <row r="25" spans="1:15" ht="14.25">
      <c r="A25" s="228" t="s">
        <v>1</v>
      </c>
      <c r="B25" s="228">
        <v>1174</v>
      </c>
      <c r="C25" s="228">
        <v>99</v>
      </c>
      <c r="D25" s="226">
        <v>99</v>
      </c>
      <c r="E25" s="220">
        <v>1073</v>
      </c>
      <c r="F25" s="215">
        <v>103</v>
      </c>
      <c r="G25" s="226">
        <v>103</v>
      </c>
      <c r="H25" s="214">
        <v>2247</v>
      </c>
      <c r="I25" s="215">
        <v>202</v>
      </c>
      <c r="J25" s="220">
        <v>202</v>
      </c>
      <c r="K25" s="213"/>
      <c r="L25" s="211"/>
      <c r="M25" s="221"/>
      <c r="N25" s="221"/>
      <c r="O25" s="221"/>
    </row>
    <row r="26" spans="1:15" ht="14.25">
      <c r="A26" s="228" t="s">
        <v>2</v>
      </c>
      <c r="B26" s="228">
        <v>1297</v>
      </c>
      <c r="C26" s="228">
        <v>6171</v>
      </c>
      <c r="D26" s="226">
        <v>6171</v>
      </c>
      <c r="E26" s="220">
        <v>1531</v>
      </c>
      <c r="F26" s="215">
        <v>5889</v>
      </c>
      <c r="G26" s="226">
        <v>5889</v>
      </c>
      <c r="H26" s="214">
        <v>2828</v>
      </c>
      <c r="I26" s="215">
        <v>12060</v>
      </c>
      <c r="J26" s="220">
        <v>12060</v>
      </c>
      <c r="K26" s="213"/>
      <c r="L26" s="211"/>
      <c r="M26" s="221"/>
      <c r="N26" s="221"/>
      <c r="O26" s="221"/>
    </row>
    <row r="27" spans="1:15" ht="14.25">
      <c r="A27" s="228" t="s">
        <v>3</v>
      </c>
      <c r="B27" s="228">
        <v>1566</v>
      </c>
      <c r="C27" s="228">
        <v>333</v>
      </c>
      <c r="D27" s="226">
        <v>333</v>
      </c>
      <c r="E27" s="220">
        <v>1448</v>
      </c>
      <c r="F27" s="215">
        <v>339</v>
      </c>
      <c r="G27" s="226">
        <v>339</v>
      </c>
      <c r="H27" s="214">
        <v>3014</v>
      </c>
      <c r="I27" s="215">
        <v>672</v>
      </c>
      <c r="J27" s="220">
        <v>672</v>
      </c>
      <c r="K27" s="213"/>
      <c r="L27" s="211"/>
      <c r="M27" s="221"/>
      <c r="N27" s="221"/>
      <c r="O27" s="221"/>
    </row>
    <row r="28" spans="1:15" ht="14.25">
      <c r="A28" s="228" t="s">
        <v>4</v>
      </c>
      <c r="B28" s="228">
        <v>893</v>
      </c>
      <c r="C28" s="228">
        <v>67</v>
      </c>
      <c r="D28" s="226">
        <v>67</v>
      </c>
      <c r="E28" s="220">
        <v>794</v>
      </c>
      <c r="F28" s="214">
        <v>69</v>
      </c>
      <c r="G28" s="226">
        <v>69</v>
      </c>
      <c r="H28" s="214">
        <v>1687</v>
      </c>
      <c r="I28" s="215">
        <v>136</v>
      </c>
      <c r="J28" s="220">
        <v>136</v>
      </c>
      <c r="K28" s="213"/>
      <c r="L28" s="211"/>
      <c r="M28" s="221"/>
      <c r="N28" s="221"/>
      <c r="O28" s="221"/>
    </row>
    <row r="29" spans="1:15" ht="14.25">
      <c r="A29" s="228" t="s">
        <v>5</v>
      </c>
      <c r="B29" s="228">
        <v>918</v>
      </c>
      <c r="C29" s="228">
        <v>71</v>
      </c>
      <c r="D29" s="226">
        <v>71</v>
      </c>
      <c r="E29" s="220">
        <v>800</v>
      </c>
      <c r="F29" s="214">
        <v>63</v>
      </c>
      <c r="G29" s="226">
        <v>63</v>
      </c>
      <c r="H29" s="214">
        <v>1718</v>
      </c>
      <c r="I29" s="215">
        <v>134</v>
      </c>
      <c r="J29" s="220">
        <v>134</v>
      </c>
      <c r="K29" s="213"/>
      <c r="L29" s="211"/>
      <c r="M29" s="221"/>
      <c r="N29" s="221"/>
      <c r="O29" s="221"/>
    </row>
    <row r="30" spans="1:15" ht="14.25">
      <c r="A30" s="228" t="s">
        <v>6</v>
      </c>
      <c r="B30" s="228">
        <v>349</v>
      </c>
      <c r="C30" s="228">
        <v>613</v>
      </c>
      <c r="D30" s="222">
        <v>613</v>
      </c>
      <c r="E30" s="219">
        <v>403</v>
      </c>
      <c r="F30" s="214">
        <v>582</v>
      </c>
      <c r="G30" s="222">
        <v>582</v>
      </c>
      <c r="H30" s="214">
        <v>752</v>
      </c>
      <c r="I30" s="214">
        <v>1195</v>
      </c>
      <c r="J30" s="220">
        <v>1195</v>
      </c>
      <c r="K30" s="213"/>
      <c r="L30" s="211"/>
      <c r="M30" s="221"/>
      <c r="N30" s="221"/>
      <c r="O30" s="221"/>
    </row>
    <row r="31" spans="1:15" ht="14.25">
      <c r="A31" s="228" t="s">
        <v>7</v>
      </c>
      <c r="B31" s="228">
        <v>465</v>
      </c>
      <c r="C31" s="228">
        <v>90</v>
      </c>
      <c r="D31" s="222">
        <v>90</v>
      </c>
      <c r="E31" s="219">
        <v>443</v>
      </c>
      <c r="F31" s="214">
        <v>70</v>
      </c>
      <c r="G31" s="222">
        <v>70</v>
      </c>
      <c r="H31" s="214">
        <v>908</v>
      </c>
      <c r="I31" s="214">
        <v>160</v>
      </c>
      <c r="J31" s="220">
        <v>160</v>
      </c>
      <c r="K31" s="213"/>
      <c r="L31" s="211"/>
      <c r="M31" s="221"/>
      <c r="N31" s="221"/>
      <c r="O31" s="221"/>
    </row>
    <row r="32" spans="1:15" ht="14.25">
      <c r="A32" s="228" t="s">
        <v>8</v>
      </c>
      <c r="B32" s="228">
        <v>713</v>
      </c>
      <c r="C32" s="228">
        <v>437</v>
      </c>
      <c r="D32" s="226">
        <v>437</v>
      </c>
      <c r="E32" s="220">
        <v>650</v>
      </c>
      <c r="F32" s="214">
        <v>424</v>
      </c>
      <c r="G32" s="226">
        <v>424</v>
      </c>
      <c r="H32" s="214">
        <v>1363</v>
      </c>
      <c r="I32" s="215">
        <v>861</v>
      </c>
      <c r="J32" s="220">
        <v>861</v>
      </c>
      <c r="K32" s="213"/>
      <c r="L32" s="211"/>
      <c r="M32" s="221"/>
      <c r="N32" s="221"/>
      <c r="O32" s="221"/>
    </row>
    <row r="33" spans="1:19" ht="14.25">
      <c r="A33" s="228" t="s">
        <v>9</v>
      </c>
      <c r="B33" s="228">
        <v>154</v>
      </c>
      <c r="C33" s="228">
        <v>64</v>
      </c>
      <c r="D33" s="222">
        <v>64</v>
      </c>
      <c r="E33" s="219">
        <v>137</v>
      </c>
      <c r="F33" s="214">
        <v>65</v>
      </c>
      <c r="G33" s="222">
        <v>65</v>
      </c>
      <c r="H33" s="214">
        <v>291</v>
      </c>
      <c r="I33" s="214">
        <v>129</v>
      </c>
      <c r="J33" s="219">
        <v>129</v>
      </c>
      <c r="K33" s="213"/>
      <c r="L33" s="211"/>
      <c r="M33" s="221"/>
      <c r="N33" s="221"/>
      <c r="O33" s="221"/>
      <c r="P33" s="211"/>
      <c r="Q33" s="211"/>
      <c r="R33" s="211"/>
      <c r="S33" s="211"/>
    </row>
    <row r="34" spans="1:19" ht="14.25">
      <c r="A34" s="228" t="s">
        <v>10</v>
      </c>
      <c r="B34" s="228">
        <v>744</v>
      </c>
      <c r="C34" s="228">
        <v>240</v>
      </c>
      <c r="D34" s="226">
        <v>240</v>
      </c>
      <c r="E34" s="220">
        <v>704</v>
      </c>
      <c r="F34" s="214">
        <v>199</v>
      </c>
      <c r="G34" s="226">
        <v>199</v>
      </c>
      <c r="H34" s="214">
        <v>1448</v>
      </c>
      <c r="I34" s="215">
        <v>439</v>
      </c>
      <c r="J34" s="220">
        <v>439</v>
      </c>
      <c r="K34" s="213"/>
      <c r="L34" s="211"/>
      <c r="M34" s="221"/>
      <c r="N34" s="221"/>
      <c r="O34" s="221"/>
      <c r="P34" s="211"/>
      <c r="Q34" s="211"/>
      <c r="R34" s="211"/>
      <c r="S34" s="211"/>
    </row>
    <row r="35" spans="1:19" ht="14.25">
      <c r="A35" s="228" t="s">
        <v>11</v>
      </c>
      <c r="B35" s="228">
        <v>661</v>
      </c>
      <c r="C35" s="228">
        <v>157</v>
      </c>
      <c r="D35" s="226">
        <v>157</v>
      </c>
      <c r="E35" s="220">
        <v>642</v>
      </c>
      <c r="F35" s="214">
        <v>179</v>
      </c>
      <c r="G35" s="226">
        <v>179</v>
      </c>
      <c r="H35" s="214">
        <v>1303</v>
      </c>
      <c r="I35" s="215">
        <v>336</v>
      </c>
      <c r="J35" s="220">
        <v>336</v>
      </c>
      <c r="K35" s="213"/>
      <c r="L35" s="211"/>
      <c r="M35" s="221"/>
      <c r="N35" s="221"/>
      <c r="O35" s="221"/>
      <c r="P35" s="211"/>
      <c r="Q35" s="211"/>
      <c r="R35" s="211"/>
      <c r="S35" s="211"/>
    </row>
    <row r="36" spans="1:19" ht="14.25">
      <c r="A36" s="228" t="s">
        <v>12</v>
      </c>
      <c r="B36" s="228">
        <v>704</v>
      </c>
      <c r="C36" s="228">
        <v>786</v>
      </c>
      <c r="D36" s="226">
        <v>786</v>
      </c>
      <c r="E36" s="220">
        <v>602</v>
      </c>
      <c r="F36" s="214">
        <v>375</v>
      </c>
      <c r="G36" s="222">
        <v>375</v>
      </c>
      <c r="H36" s="214">
        <v>1306</v>
      </c>
      <c r="I36" s="215">
        <v>1161</v>
      </c>
      <c r="J36" s="220">
        <v>1161</v>
      </c>
      <c r="K36" s="213"/>
      <c r="L36" s="211"/>
      <c r="M36" s="221"/>
      <c r="N36" s="221"/>
      <c r="O36" s="221"/>
      <c r="P36" s="211"/>
      <c r="Q36" s="211"/>
      <c r="R36" s="211"/>
      <c r="S36" s="211"/>
    </row>
    <row r="37" spans="1:19" ht="14.25">
      <c r="A37" s="228" t="s">
        <v>13</v>
      </c>
      <c r="B37" s="228">
        <v>628</v>
      </c>
      <c r="C37" s="228">
        <v>46</v>
      </c>
      <c r="D37" s="222">
        <v>46</v>
      </c>
      <c r="E37" s="219">
        <v>580</v>
      </c>
      <c r="F37" s="214">
        <v>49</v>
      </c>
      <c r="G37" s="222">
        <v>49</v>
      </c>
      <c r="H37" s="214">
        <v>1208</v>
      </c>
      <c r="I37" s="215">
        <v>95</v>
      </c>
      <c r="J37" s="220">
        <v>95</v>
      </c>
      <c r="K37" s="213"/>
      <c r="L37" s="211"/>
      <c r="M37" s="221"/>
      <c r="N37" s="221"/>
      <c r="O37" s="221"/>
      <c r="P37" s="211"/>
      <c r="Q37" s="211"/>
      <c r="R37" s="211"/>
      <c r="S37" s="211"/>
    </row>
    <row r="38" spans="1:19" ht="16.5" customHeight="1">
      <c r="A38" s="233" t="s">
        <v>15</v>
      </c>
      <c r="B38" s="233">
        <v>6039</v>
      </c>
      <c r="C38" s="233">
        <v>613</v>
      </c>
      <c r="D38" s="236">
        <v>613</v>
      </c>
      <c r="E38" s="234">
        <v>5729</v>
      </c>
      <c r="F38" s="234">
        <v>581</v>
      </c>
      <c r="G38" s="236">
        <v>581</v>
      </c>
      <c r="H38" s="235">
        <v>11768</v>
      </c>
      <c r="I38" s="234">
        <v>1194</v>
      </c>
      <c r="J38" s="234">
        <v>1194</v>
      </c>
      <c r="K38" s="217"/>
      <c r="L38" s="218"/>
      <c r="M38" s="221"/>
      <c r="N38" s="221"/>
      <c r="O38" s="221"/>
      <c r="P38" s="218"/>
      <c r="Q38" s="211"/>
      <c r="R38" s="211"/>
      <c r="S38" s="211"/>
    </row>
    <row r="39" spans="1:19" ht="14.25">
      <c r="A39" s="228" t="s">
        <v>16</v>
      </c>
      <c r="B39" s="228">
        <v>4810</v>
      </c>
      <c r="C39" s="228">
        <v>4527</v>
      </c>
      <c r="D39" s="226">
        <v>4527</v>
      </c>
      <c r="E39" s="220">
        <v>4517</v>
      </c>
      <c r="F39" s="215">
        <v>3811</v>
      </c>
      <c r="G39" s="226">
        <v>3811</v>
      </c>
      <c r="H39" s="214">
        <v>9327</v>
      </c>
      <c r="I39" s="215">
        <v>8338</v>
      </c>
      <c r="J39" s="220">
        <v>8338</v>
      </c>
      <c r="K39" s="213"/>
      <c r="L39" s="211"/>
      <c r="M39" s="221"/>
      <c r="N39" s="221"/>
      <c r="O39" s="221"/>
      <c r="P39" s="211"/>
      <c r="Q39" s="211"/>
      <c r="R39" s="211"/>
      <c r="S39" s="211"/>
    </row>
    <row r="40" spans="1:19" ht="14.25">
      <c r="A40" s="228" t="s">
        <v>17</v>
      </c>
      <c r="B40" s="228">
        <v>9281</v>
      </c>
      <c r="C40" s="228">
        <v>1322</v>
      </c>
      <c r="D40" s="226">
        <v>1322</v>
      </c>
      <c r="E40" s="220">
        <v>8440</v>
      </c>
      <c r="F40" s="229">
        <v>1304</v>
      </c>
      <c r="G40" s="226">
        <v>1304</v>
      </c>
      <c r="H40" s="214">
        <v>17721</v>
      </c>
      <c r="I40" s="215">
        <v>2626</v>
      </c>
      <c r="J40" s="220">
        <v>2626</v>
      </c>
      <c r="K40" s="213"/>
      <c r="L40" s="211"/>
      <c r="M40" s="221"/>
      <c r="N40" s="221"/>
      <c r="O40" s="221"/>
      <c r="P40" s="211"/>
      <c r="Q40" s="211"/>
      <c r="R40" s="211"/>
      <c r="S40" s="211"/>
    </row>
    <row r="41" spans="1:19" ht="14.25">
      <c r="A41" s="233" t="s">
        <v>18</v>
      </c>
      <c r="B41" s="233">
        <v>14091</v>
      </c>
      <c r="C41" s="233">
        <v>5849</v>
      </c>
      <c r="D41" s="236">
        <v>5849</v>
      </c>
      <c r="E41" s="234">
        <v>12957</v>
      </c>
      <c r="F41" s="234">
        <v>5115</v>
      </c>
      <c r="G41" s="236">
        <v>5115</v>
      </c>
      <c r="H41" s="235">
        <v>27048</v>
      </c>
      <c r="I41" s="234">
        <v>10964</v>
      </c>
      <c r="J41" s="234">
        <v>10964</v>
      </c>
      <c r="K41" s="213"/>
      <c r="L41" s="211"/>
      <c r="M41" s="221"/>
      <c r="N41" s="221"/>
      <c r="O41" s="221"/>
      <c r="P41" s="211"/>
      <c r="Q41" s="211"/>
      <c r="R41" s="211"/>
      <c r="S41" s="211"/>
    </row>
    <row r="42" spans="1:19" ht="14.25">
      <c r="A42" s="228" t="s">
        <v>19</v>
      </c>
      <c r="B42" s="228">
        <v>15470</v>
      </c>
      <c r="C42" s="228">
        <v>52921</v>
      </c>
      <c r="D42" s="226">
        <v>52921</v>
      </c>
      <c r="E42" s="220">
        <v>17865</v>
      </c>
      <c r="F42" s="215">
        <v>52419</v>
      </c>
      <c r="G42" s="226">
        <v>52419</v>
      </c>
      <c r="H42" s="214">
        <v>33335</v>
      </c>
      <c r="I42" s="215">
        <v>105340</v>
      </c>
      <c r="J42" s="220">
        <v>105340</v>
      </c>
      <c r="K42" s="213"/>
      <c r="L42" s="211"/>
      <c r="M42" s="221"/>
      <c r="N42" s="221"/>
      <c r="O42" s="221"/>
      <c r="P42" s="211"/>
      <c r="Q42" s="211"/>
      <c r="R42" s="211"/>
      <c r="S42" s="211"/>
    </row>
    <row r="43" spans="1:19" ht="14.25">
      <c r="A43" s="228" t="s">
        <v>20</v>
      </c>
      <c r="B43" s="228">
        <v>3779</v>
      </c>
      <c r="C43" s="228">
        <v>4110</v>
      </c>
      <c r="D43" s="226">
        <v>4110</v>
      </c>
      <c r="E43" s="220">
        <v>3680</v>
      </c>
      <c r="F43" s="215">
        <v>3851</v>
      </c>
      <c r="G43" s="226">
        <v>3851</v>
      </c>
      <c r="H43" s="214">
        <v>7459</v>
      </c>
      <c r="I43" s="215">
        <v>7961</v>
      </c>
      <c r="J43" s="220">
        <v>7961</v>
      </c>
      <c r="K43" s="213"/>
      <c r="L43" s="211"/>
      <c r="M43" s="221"/>
      <c r="N43" s="221"/>
      <c r="O43" s="221"/>
      <c r="P43" s="211"/>
      <c r="Q43" s="211"/>
      <c r="R43" s="211"/>
      <c r="S43" s="211"/>
    </row>
    <row r="44" spans="1:19" ht="14.25">
      <c r="A44" s="233" t="s">
        <v>21</v>
      </c>
      <c r="B44" s="233">
        <v>19249</v>
      </c>
      <c r="C44" s="233">
        <v>57031</v>
      </c>
      <c r="D44" s="236">
        <v>57031</v>
      </c>
      <c r="E44" s="234">
        <v>21545</v>
      </c>
      <c r="F44" s="234">
        <v>56270</v>
      </c>
      <c r="G44" s="236">
        <v>56270</v>
      </c>
      <c r="H44" s="235">
        <v>40794</v>
      </c>
      <c r="I44" s="234">
        <v>113301</v>
      </c>
      <c r="J44" s="234">
        <v>113301</v>
      </c>
      <c r="K44" s="213"/>
      <c r="L44" s="211"/>
      <c r="M44" s="221"/>
      <c r="N44" s="221"/>
      <c r="O44" s="221"/>
      <c r="P44" s="211"/>
      <c r="Q44" s="211"/>
      <c r="R44" s="211"/>
      <c r="S44" s="211"/>
    </row>
    <row r="45" spans="1:19" ht="14.25">
      <c r="A45" s="232" t="s">
        <v>49</v>
      </c>
      <c r="B45" s="232">
        <v>39379</v>
      </c>
      <c r="C45" s="232">
        <v>63493</v>
      </c>
      <c r="D45" s="231">
        <v>63493</v>
      </c>
      <c r="E45" s="230">
        <v>40231</v>
      </c>
      <c r="F45" s="230">
        <v>61966</v>
      </c>
      <c r="G45" s="231">
        <v>61966</v>
      </c>
      <c r="H45" s="230">
        <v>79610</v>
      </c>
      <c r="I45" s="230">
        <v>125459</v>
      </c>
      <c r="J45" s="230">
        <v>125459</v>
      </c>
      <c r="K45" s="213"/>
      <c r="L45" s="211"/>
      <c r="M45" s="221"/>
      <c r="N45" s="221"/>
      <c r="O45" s="221"/>
      <c r="P45" s="211"/>
      <c r="Q45" s="211"/>
      <c r="R45" s="211"/>
      <c r="S45" s="211"/>
    </row>
    <row r="46" spans="1:19" ht="14.25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</row>
    <row r="47" spans="1:19" ht="14.25">
      <c r="A47" s="212" t="s">
        <v>199</v>
      </c>
      <c r="B47" s="212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</row>
    <row r="48" spans="1:19" ht="14.25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</row>
    <row r="97" spans="1:34" ht="14.2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</row>
    <row r="98" spans="1:34" ht="14.2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</row>
    <row r="99" spans="1:34" ht="14.25">
      <c r="A99" s="211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</row>
    <row r="100" spans="1:34" ht="14.25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</row>
    <row r="101" spans="1:34" ht="14.25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</row>
    <row r="102" spans="1:34" ht="14.25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</row>
    <row r="103" spans="1:34" ht="14.25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</row>
    <row r="104" spans="1:34" ht="14.2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</row>
    <row r="105" spans="1:34" ht="14.25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</row>
    <row r="106" spans="1:34" ht="14.25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</row>
    <row r="107" spans="1:34" ht="14.25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</row>
    <row r="108" spans="1:34" ht="14.25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</row>
    <row r="109" spans="1:34" ht="14.25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</row>
    <row r="110" spans="1:34" ht="14.25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</row>
    <row r="111" spans="1:34" ht="14.25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</row>
    <row r="112" spans="1:34" ht="14.25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</row>
    <row r="113" spans="1:5" ht="14.25">
      <c r="A113" s="204"/>
      <c r="B113" s="204"/>
      <c r="C113" s="204"/>
      <c r="D113" s="204"/>
      <c r="E113" s="204"/>
    </row>
    <row r="114" spans="1:5" ht="14.25">
      <c r="A114" s="210" t="s">
        <v>199</v>
      </c>
      <c r="B114" s="210"/>
      <c r="C114" s="205"/>
      <c r="D114" s="205"/>
      <c r="E114" s="205"/>
    </row>
    <row r="115" spans="1:5" ht="14.25">
      <c r="A115" s="204"/>
      <c r="B115" s="204"/>
      <c r="C115" s="204"/>
      <c r="D115" s="204"/>
      <c r="E115" s="204"/>
    </row>
    <row r="116" spans="1:5" ht="14.25">
      <c r="A116" s="204"/>
      <c r="B116" s="204"/>
      <c r="C116" s="204"/>
      <c r="D116" s="204"/>
      <c r="E116" s="204"/>
    </row>
    <row r="117" spans="1:5" ht="14.25">
      <c r="A117" s="204"/>
      <c r="B117" s="204"/>
      <c r="C117" s="204"/>
      <c r="D117" s="204"/>
      <c r="E117" s="204"/>
    </row>
    <row r="118" spans="1:5" ht="14.25">
      <c r="A118" s="204"/>
      <c r="B118" s="204"/>
      <c r="C118" s="204"/>
      <c r="D118" s="204"/>
      <c r="E118" s="204"/>
    </row>
    <row r="119" spans="1:5" ht="14.25">
      <c r="A119" s="204"/>
      <c r="B119" s="204"/>
      <c r="C119" s="204"/>
      <c r="D119" s="204"/>
      <c r="E119" s="204"/>
    </row>
  </sheetData>
  <sheetProtection/>
  <mergeCells count="5">
    <mergeCell ref="H3:J3"/>
    <mergeCell ref="E3:G3"/>
    <mergeCell ref="B3:D3"/>
    <mergeCell ref="A1:J1"/>
    <mergeCell ref="A3:A4"/>
  </mergeCells>
  <printOptions/>
  <pageMargins left="0.7086614173228347" right="0.7086614173228347" top="0.35" bottom="0.41" header="0.31496062992125984" footer="0.21"/>
  <pageSetup horizontalDpi="600" verticalDpi="600" orientation="landscape" paperSize="9" scale="77" r:id="rId1"/>
  <headerFooter>
    <oddFooter>&amp;LISEE - Document édité le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95"/>
  <sheetViews>
    <sheetView zoomScalePageLayoutView="0" workbookViewId="0" topLeftCell="A1">
      <selection activeCell="F114" sqref="F114"/>
    </sheetView>
  </sheetViews>
  <sheetFormatPr defaultColWidth="11.00390625" defaultRowHeight="12"/>
  <cols>
    <col min="1" max="1" width="20.375" style="0" customWidth="1"/>
  </cols>
  <sheetData>
    <row r="1" spans="1:37" ht="18">
      <c r="A1" s="651" t="s">
        <v>242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3"/>
      <c r="T1" s="223"/>
      <c r="U1" s="223"/>
      <c r="V1" s="22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1:37" ht="18" thickBot="1">
      <c r="A2" s="208"/>
      <c r="B2" s="208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</row>
    <row r="3" spans="1:37" ht="14.25">
      <c r="A3" s="657" t="s">
        <v>206</v>
      </c>
      <c r="B3" s="655" t="s">
        <v>50</v>
      </c>
      <c r="C3" s="655"/>
      <c r="D3" s="655"/>
      <c r="E3" s="655"/>
      <c r="F3" s="655"/>
      <c r="G3" s="656"/>
      <c r="H3" s="655" t="s">
        <v>51</v>
      </c>
      <c r="I3" s="655"/>
      <c r="J3" s="655"/>
      <c r="K3" s="655"/>
      <c r="L3" s="655"/>
      <c r="M3" s="656"/>
      <c r="N3" s="655" t="s">
        <v>52</v>
      </c>
      <c r="O3" s="655"/>
      <c r="P3" s="655"/>
      <c r="Q3" s="655"/>
      <c r="R3" s="655"/>
      <c r="S3" s="656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</row>
    <row r="4" spans="1:37" ht="57">
      <c r="A4" s="658"/>
      <c r="B4" s="239" t="s">
        <v>243</v>
      </c>
      <c r="C4" s="239" t="s">
        <v>244</v>
      </c>
      <c r="D4" s="239" t="s">
        <v>245</v>
      </c>
      <c r="E4" s="239" t="s">
        <v>246</v>
      </c>
      <c r="F4" s="239" t="s">
        <v>247</v>
      </c>
      <c r="G4" s="240" t="s">
        <v>53</v>
      </c>
      <c r="H4" s="239" t="s">
        <v>243</v>
      </c>
      <c r="I4" s="239" t="s">
        <v>244</v>
      </c>
      <c r="J4" s="239" t="s">
        <v>245</v>
      </c>
      <c r="K4" s="239" t="s">
        <v>246</v>
      </c>
      <c r="L4" s="239" t="s">
        <v>247</v>
      </c>
      <c r="M4" s="240" t="s">
        <v>53</v>
      </c>
      <c r="N4" s="239" t="s">
        <v>243</v>
      </c>
      <c r="O4" s="239" t="s">
        <v>244</v>
      </c>
      <c r="P4" s="239" t="s">
        <v>245</v>
      </c>
      <c r="Q4" s="239" t="s">
        <v>246</v>
      </c>
      <c r="R4" s="239" t="s">
        <v>247</v>
      </c>
      <c r="S4" s="240" t="s">
        <v>53</v>
      </c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</row>
    <row r="5" spans="1:37" ht="14.25">
      <c r="A5" s="244" t="s">
        <v>54</v>
      </c>
      <c r="B5" s="256">
        <v>99</v>
      </c>
      <c r="C5" s="256">
        <v>68</v>
      </c>
      <c r="D5" s="256">
        <v>37</v>
      </c>
      <c r="E5" s="256">
        <v>42</v>
      </c>
      <c r="F5" s="256">
        <v>69</v>
      </c>
      <c r="G5" s="257">
        <v>315</v>
      </c>
      <c r="H5" s="258">
        <v>68</v>
      </c>
      <c r="I5" s="256">
        <v>66</v>
      </c>
      <c r="J5" s="256">
        <v>26</v>
      </c>
      <c r="K5" s="256">
        <v>32</v>
      </c>
      <c r="L5" s="256">
        <v>107</v>
      </c>
      <c r="M5" s="257">
        <v>299</v>
      </c>
      <c r="N5" s="258">
        <v>167</v>
      </c>
      <c r="O5" s="256">
        <v>134</v>
      </c>
      <c r="P5" s="256">
        <v>63</v>
      </c>
      <c r="Q5" s="256">
        <v>74</v>
      </c>
      <c r="R5" s="256">
        <v>176</v>
      </c>
      <c r="S5" s="257">
        <v>614</v>
      </c>
      <c r="T5" s="260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</row>
    <row r="6" spans="1:37" ht="14.25">
      <c r="A6" s="244" t="s">
        <v>202</v>
      </c>
      <c r="B6" s="246">
        <v>602</v>
      </c>
      <c r="C6" s="246">
        <v>100</v>
      </c>
      <c r="D6" s="246">
        <v>73</v>
      </c>
      <c r="E6" s="246">
        <v>305</v>
      </c>
      <c r="F6" s="246">
        <v>83</v>
      </c>
      <c r="G6" s="245">
        <v>1163</v>
      </c>
      <c r="H6" s="247">
        <v>439</v>
      </c>
      <c r="I6" s="246">
        <v>128</v>
      </c>
      <c r="J6" s="246">
        <v>61</v>
      </c>
      <c r="K6" s="246">
        <v>252</v>
      </c>
      <c r="L6" s="246">
        <v>233</v>
      </c>
      <c r="M6" s="245">
        <v>1113</v>
      </c>
      <c r="N6" s="247">
        <v>1041</v>
      </c>
      <c r="O6" s="246">
        <v>228</v>
      </c>
      <c r="P6" s="246">
        <v>134</v>
      </c>
      <c r="Q6" s="246">
        <v>557</v>
      </c>
      <c r="R6" s="246">
        <v>316</v>
      </c>
      <c r="S6" s="245">
        <v>2276</v>
      </c>
      <c r="T6" s="260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</row>
    <row r="7" spans="1:37" ht="14.25">
      <c r="A7" s="244" t="s">
        <v>55</v>
      </c>
      <c r="B7" s="246">
        <v>1258</v>
      </c>
      <c r="C7" s="246">
        <v>174</v>
      </c>
      <c r="D7" s="246">
        <v>269</v>
      </c>
      <c r="E7" s="246">
        <v>363</v>
      </c>
      <c r="F7" s="246">
        <v>102</v>
      </c>
      <c r="G7" s="245">
        <v>2166</v>
      </c>
      <c r="H7" s="247">
        <v>1050</v>
      </c>
      <c r="I7" s="246">
        <v>160</v>
      </c>
      <c r="J7" s="246">
        <v>226</v>
      </c>
      <c r="K7" s="246">
        <v>321</v>
      </c>
      <c r="L7" s="246">
        <v>287</v>
      </c>
      <c r="M7" s="245">
        <v>2044</v>
      </c>
      <c r="N7" s="247">
        <v>2308</v>
      </c>
      <c r="O7" s="246">
        <v>334</v>
      </c>
      <c r="P7" s="246">
        <v>495</v>
      </c>
      <c r="Q7" s="246">
        <v>684</v>
      </c>
      <c r="R7" s="246">
        <v>389</v>
      </c>
      <c r="S7" s="245">
        <v>4210</v>
      </c>
      <c r="T7" s="260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</row>
    <row r="8" spans="1:37" ht="14.25">
      <c r="A8" s="244" t="s">
        <v>56</v>
      </c>
      <c r="B8" s="246">
        <v>670</v>
      </c>
      <c r="C8" s="246">
        <v>268</v>
      </c>
      <c r="D8" s="246">
        <v>83</v>
      </c>
      <c r="E8" s="246">
        <v>176</v>
      </c>
      <c r="F8" s="246">
        <v>269</v>
      </c>
      <c r="G8" s="245">
        <v>1466</v>
      </c>
      <c r="H8" s="247">
        <v>358</v>
      </c>
      <c r="I8" s="246">
        <v>215</v>
      </c>
      <c r="J8" s="246">
        <v>102</v>
      </c>
      <c r="K8" s="246">
        <v>129</v>
      </c>
      <c r="L8" s="246">
        <v>496</v>
      </c>
      <c r="M8" s="245">
        <v>1300</v>
      </c>
      <c r="N8" s="247">
        <v>1028</v>
      </c>
      <c r="O8" s="246">
        <v>483</v>
      </c>
      <c r="P8" s="246">
        <v>185</v>
      </c>
      <c r="Q8" s="246">
        <v>305</v>
      </c>
      <c r="R8" s="246">
        <v>765</v>
      </c>
      <c r="S8" s="245">
        <v>2766</v>
      </c>
      <c r="T8" s="260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</row>
    <row r="9" spans="1:37" ht="14.25">
      <c r="A9" s="244" t="s">
        <v>57</v>
      </c>
      <c r="B9" s="246">
        <v>7364</v>
      </c>
      <c r="C9" s="246">
        <v>867</v>
      </c>
      <c r="D9" s="246">
        <v>1199</v>
      </c>
      <c r="E9" s="246">
        <v>1646</v>
      </c>
      <c r="F9" s="246">
        <v>441</v>
      </c>
      <c r="G9" s="245">
        <v>11517</v>
      </c>
      <c r="H9" s="247">
        <v>6187</v>
      </c>
      <c r="I9" s="246">
        <v>1085</v>
      </c>
      <c r="J9" s="246">
        <v>1342</v>
      </c>
      <c r="K9" s="246">
        <v>1544</v>
      </c>
      <c r="L9" s="246">
        <v>1720</v>
      </c>
      <c r="M9" s="245">
        <v>11878</v>
      </c>
      <c r="N9" s="247">
        <v>13551</v>
      </c>
      <c r="O9" s="246">
        <v>1952</v>
      </c>
      <c r="P9" s="246">
        <v>2541</v>
      </c>
      <c r="Q9" s="246">
        <v>3190</v>
      </c>
      <c r="R9" s="246">
        <v>2161</v>
      </c>
      <c r="S9" s="245">
        <v>23395</v>
      </c>
      <c r="T9" s="260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</row>
    <row r="10" spans="1:37" ht="14.25">
      <c r="A10" s="244" t="s">
        <v>58</v>
      </c>
      <c r="B10" s="246">
        <v>134</v>
      </c>
      <c r="C10" s="246">
        <v>16</v>
      </c>
      <c r="D10" s="246">
        <v>12</v>
      </c>
      <c r="E10" s="246">
        <v>61</v>
      </c>
      <c r="F10" s="246">
        <v>12</v>
      </c>
      <c r="G10" s="245">
        <v>235</v>
      </c>
      <c r="H10" s="247">
        <v>114</v>
      </c>
      <c r="I10" s="246">
        <v>20</v>
      </c>
      <c r="J10" s="246">
        <v>19</v>
      </c>
      <c r="K10" s="246">
        <v>45</v>
      </c>
      <c r="L10" s="246">
        <v>33</v>
      </c>
      <c r="M10" s="245">
        <v>231</v>
      </c>
      <c r="N10" s="247">
        <v>248</v>
      </c>
      <c r="O10" s="246">
        <v>36</v>
      </c>
      <c r="P10" s="246">
        <v>31</v>
      </c>
      <c r="Q10" s="246">
        <v>106</v>
      </c>
      <c r="R10" s="246">
        <v>45</v>
      </c>
      <c r="S10" s="245">
        <v>466</v>
      </c>
      <c r="T10" s="260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</row>
    <row r="11" spans="1:37" ht="14.25">
      <c r="A11" s="244" t="s">
        <v>59</v>
      </c>
      <c r="B11" s="246">
        <v>297</v>
      </c>
      <c r="C11" s="246">
        <v>207</v>
      </c>
      <c r="D11" s="246">
        <v>88</v>
      </c>
      <c r="E11" s="246">
        <v>122</v>
      </c>
      <c r="F11" s="246">
        <v>275</v>
      </c>
      <c r="G11" s="245">
        <v>989</v>
      </c>
      <c r="H11" s="247">
        <v>246</v>
      </c>
      <c r="I11" s="246">
        <v>133</v>
      </c>
      <c r="J11" s="246">
        <v>111</v>
      </c>
      <c r="K11" s="246">
        <v>102</v>
      </c>
      <c r="L11" s="246">
        <v>326</v>
      </c>
      <c r="M11" s="245">
        <v>918</v>
      </c>
      <c r="N11" s="247">
        <v>543</v>
      </c>
      <c r="O11" s="246">
        <v>340</v>
      </c>
      <c r="P11" s="246">
        <v>199</v>
      </c>
      <c r="Q11" s="246">
        <v>224</v>
      </c>
      <c r="R11" s="246">
        <v>601</v>
      </c>
      <c r="S11" s="245">
        <v>1907</v>
      </c>
      <c r="T11" s="260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</row>
    <row r="12" spans="1:37" ht="14.25">
      <c r="A12" s="244" t="s">
        <v>60</v>
      </c>
      <c r="B12" s="246">
        <v>702</v>
      </c>
      <c r="C12" s="246">
        <v>390</v>
      </c>
      <c r="D12" s="246">
        <v>155</v>
      </c>
      <c r="E12" s="246">
        <v>190</v>
      </c>
      <c r="F12" s="246">
        <v>227</v>
      </c>
      <c r="G12" s="245">
        <v>1664</v>
      </c>
      <c r="H12" s="247">
        <v>545</v>
      </c>
      <c r="I12" s="246">
        <v>308</v>
      </c>
      <c r="J12" s="246">
        <v>217</v>
      </c>
      <c r="K12" s="246">
        <v>164</v>
      </c>
      <c r="L12" s="246">
        <v>332</v>
      </c>
      <c r="M12" s="245">
        <v>1566</v>
      </c>
      <c r="N12" s="247">
        <v>1247</v>
      </c>
      <c r="O12" s="246">
        <v>698</v>
      </c>
      <c r="P12" s="246">
        <v>372</v>
      </c>
      <c r="Q12" s="246">
        <v>354</v>
      </c>
      <c r="R12" s="246">
        <v>559</v>
      </c>
      <c r="S12" s="245">
        <v>3230</v>
      </c>
      <c r="T12" s="260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</row>
    <row r="13" spans="1:37" ht="14.25">
      <c r="A13" s="244" t="s">
        <v>81</v>
      </c>
      <c r="B13" s="246">
        <v>358</v>
      </c>
      <c r="C13" s="246">
        <v>145</v>
      </c>
      <c r="D13" s="246">
        <v>38</v>
      </c>
      <c r="E13" s="246">
        <v>83</v>
      </c>
      <c r="F13" s="246">
        <v>117</v>
      </c>
      <c r="G13" s="245">
        <v>741</v>
      </c>
      <c r="H13" s="247">
        <v>300</v>
      </c>
      <c r="I13" s="246">
        <v>87</v>
      </c>
      <c r="J13" s="246">
        <v>42</v>
      </c>
      <c r="K13" s="246">
        <v>95</v>
      </c>
      <c r="L13" s="246">
        <v>159</v>
      </c>
      <c r="M13" s="245">
        <v>683</v>
      </c>
      <c r="N13" s="247">
        <v>658</v>
      </c>
      <c r="O13" s="246">
        <v>232</v>
      </c>
      <c r="P13" s="246">
        <v>80</v>
      </c>
      <c r="Q13" s="246">
        <v>178</v>
      </c>
      <c r="R13" s="246">
        <v>276</v>
      </c>
      <c r="S13" s="245">
        <v>1424</v>
      </c>
      <c r="T13" s="260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</row>
    <row r="14" spans="1:37" ht="14.25">
      <c r="A14" s="244" t="s">
        <v>61</v>
      </c>
      <c r="B14" s="246">
        <v>476</v>
      </c>
      <c r="C14" s="246">
        <v>83</v>
      </c>
      <c r="D14" s="246">
        <v>59</v>
      </c>
      <c r="E14" s="246">
        <v>119</v>
      </c>
      <c r="F14" s="246">
        <v>58</v>
      </c>
      <c r="G14" s="245">
        <v>795</v>
      </c>
      <c r="H14" s="247">
        <v>287</v>
      </c>
      <c r="I14" s="246">
        <v>112</v>
      </c>
      <c r="J14" s="246">
        <v>57</v>
      </c>
      <c r="K14" s="246">
        <v>71</v>
      </c>
      <c r="L14" s="246">
        <v>208</v>
      </c>
      <c r="M14" s="245">
        <v>735</v>
      </c>
      <c r="N14" s="247">
        <v>763</v>
      </c>
      <c r="O14" s="246">
        <v>195</v>
      </c>
      <c r="P14" s="246">
        <v>116</v>
      </c>
      <c r="Q14" s="246">
        <v>190</v>
      </c>
      <c r="R14" s="246">
        <v>266</v>
      </c>
      <c r="S14" s="245">
        <v>1530</v>
      </c>
      <c r="T14" s="260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</row>
    <row r="15" spans="1:37" ht="14.25">
      <c r="A15" s="244" t="s">
        <v>62</v>
      </c>
      <c r="B15" s="246">
        <v>1952</v>
      </c>
      <c r="C15" s="246">
        <v>270</v>
      </c>
      <c r="D15" s="246">
        <v>181</v>
      </c>
      <c r="E15" s="246">
        <v>237</v>
      </c>
      <c r="F15" s="246">
        <v>172</v>
      </c>
      <c r="G15" s="245">
        <v>2812</v>
      </c>
      <c r="H15" s="247">
        <v>1463</v>
      </c>
      <c r="I15" s="246">
        <v>282</v>
      </c>
      <c r="J15" s="246">
        <v>201</v>
      </c>
      <c r="K15" s="246">
        <v>179</v>
      </c>
      <c r="L15" s="246">
        <v>424</v>
      </c>
      <c r="M15" s="245">
        <v>2549</v>
      </c>
      <c r="N15" s="247">
        <v>3415</v>
      </c>
      <c r="O15" s="246">
        <v>552</v>
      </c>
      <c r="P15" s="246">
        <v>382</v>
      </c>
      <c r="Q15" s="246">
        <v>416</v>
      </c>
      <c r="R15" s="246">
        <v>596</v>
      </c>
      <c r="S15" s="245">
        <v>5361</v>
      </c>
      <c r="T15" s="260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</row>
    <row r="16" spans="1:37" ht="14.25">
      <c r="A16" s="244" t="s">
        <v>14</v>
      </c>
      <c r="B16" s="246">
        <v>309</v>
      </c>
      <c r="C16" s="246">
        <v>98</v>
      </c>
      <c r="D16" s="246">
        <v>33</v>
      </c>
      <c r="E16" s="246">
        <v>65</v>
      </c>
      <c r="F16" s="246">
        <v>41</v>
      </c>
      <c r="G16" s="245">
        <v>546</v>
      </c>
      <c r="H16" s="247">
        <v>180</v>
      </c>
      <c r="I16" s="246">
        <v>107</v>
      </c>
      <c r="J16" s="246">
        <v>41</v>
      </c>
      <c r="K16" s="246">
        <v>32</v>
      </c>
      <c r="L16" s="246">
        <v>146</v>
      </c>
      <c r="M16" s="245">
        <v>506</v>
      </c>
      <c r="N16" s="247">
        <v>489</v>
      </c>
      <c r="O16" s="246">
        <v>205</v>
      </c>
      <c r="P16" s="246">
        <v>74</v>
      </c>
      <c r="Q16" s="246">
        <v>97</v>
      </c>
      <c r="R16" s="246">
        <v>187</v>
      </c>
      <c r="S16" s="245">
        <v>1052</v>
      </c>
      <c r="T16" s="260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</row>
    <row r="17" spans="1:20" ht="14.25">
      <c r="A17" s="244" t="s">
        <v>63</v>
      </c>
      <c r="B17" s="246">
        <v>1271</v>
      </c>
      <c r="C17" s="246">
        <v>67</v>
      </c>
      <c r="D17" s="246">
        <v>106</v>
      </c>
      <c r="E17" s="246">
        <v>175</v>
      </c>
      <c r="F17" s="246">
        <v>44</v>
      </c>
      <c r="G17" s="245">
        <v>1663</v>
      </c>
      <c r="H17" s="247">
        <v>1048</v>
      </c>
      <c r="I17" s="246">
        <v>82</v>
      </c>
      <c r="J17" s="246">
        <v>108</v>
      </c>
      <c r="K17" s="246">
        <v>173</v>
      </c>
      <c r="L17" s="246">
        <v>171</v>
      </c>
      <c r="M17" s="245">
        <v>1582</v>
      </c>
      <c r="N17" s="247">
        <v>2319</v>
      </c>
      <c r="O17" s="246">
        <v>149</v>
      </c>
      <c r="P17" s="246">
        <v>214</v>
      </c>
      <c r="Q17" s="246">
        <v>348</v>
      </c>
      <c r="R17" s="246">
        <v>215</v>
      </c>
      <c r="S17" s="245">
        <v>3245</v>
      </c>
      <c r="T17" s="260"/>
    </row>
    <row r="18" spans="1:20" ht="14.25">
      <c r="A18" s="244" t="s">
        <v>64</v>
      </c>
      <c r="B18" s="246">
        <v>788</v>
      </c>
      <c r="C18" s="246">
        <v>118</v>
      </c>
      <c r="D18" s="246">
        <v>77</v>
      </c>
      <c r="E18" s="246">
        <v>273</v>
      </c>
      <c r="F18" s="246">
        <v>69</v>
      </c>
      <c r="G18" s="245">
        <v>1325</v>
      </c>
      <c r="H18" s="247">
        <v>603</v>
      </c>
      <c r="I18" s="246">
        <v>156</v>
      </c>
      <c r="J18" s="246">
        <v>105</v>
      </c>
      <c r="K18" s="246">
        <v>249</v>
      </c>
      <c r="L18" s="246">
        <v>273</v>
      </c>
      <c r="M18" s="245">
        <v>1386</v>
      </c>
      <c r="N18" s="247">
        <v>1391</v>
      </c>
      <c r="O18" s="246">
        <v>274</v>
      </c>
      <c r="P18" s="246">
        <v>182</v>
      </c>
      <c r="Q18" s="246">
        <v>522</v>
      </c>
      <c r="R18" s="246">
        <v>342</v>
      </c>
      <c r="S18" s="245">
        <v>2711</v>
      </c>
      <c r="T18" s="260"/>
    </row>
    <row r="19" spans="1:20" ht="14.25">
      <c r="A19" s="244" t="s">
        <v>65</v>
      </c>
      <c r="B19" s="246">
        <v>1275</v>
      </c>
      <c r="C19" s="246">
        <v>748</v>
      </c>
      <c r="D19" s="246">
        <v>343</v>
      </c>
      <c r="E19" s="246">
        <v>460</v>
      </c>
      <c r="F19" s="246">
        <v>543</v>
      </c>
      <c r="G19" s="245">
        <v>3369</v>
      </c>
      <c r="H19" s="247">
        <v>1000</v>
      </c>
      <c r="I19" s="246">
        <v>505</v>
      </c>
      <c r="J19" s="246">
        <v>337</v>
      </c>
      <c r="K19" s="246">
        <v>456</v>
      </c>
      <c r="L19" s="246">
        <v>916</v>
      </c>
      <c r="M19" s="245">
        <v>3214</v>
      </c>
      <c r="N19" s="247">
        <v>2275</v>
      </c>
      <c r="O19" s="246">
        <v>1253</v>
      </c>
      <c r="P19" s="246">
        <v>680</v>
      </c>
      <c r="Q19" s="246">
        <v>916</v>
      </c>
      <c r="R19" s="246">
        <v>1459</v>
      </c>
      <c r="S19" s="245">
        <v>6583</v>
      </c>
      <c r="T19" s="260"/>
    </row>
    <row r="20" spans="1:20" ht="14.25">
      <c r="A20" s="244" t="s">
        <v>66</v>
      </c>
      <c r="B20" s="246">
        <v>795</v>
      </c>
      <c r="C20" s="246">
        <v>445</v>
      </c>
      <c r="D20" s="246">
        <v>164</v>
      </c>
      <c r="E20" s="246">
        <v>261</v>
      </c>
      <c r="F20" s="246">
        <v>345</v>
      </c>
      <c r="G20" s="245">
        <v>2010</v>
      </c>
      <c r="H20" s="247">
        <v>659</v>
      </c>
      <c r="I20" s="246">
        <v>318</v>
      </c>
      <c r="J20" s="246">
        <v>167</v>
      </c>
      <c r="K20" s="246">
        <v>226</v>
      </c>
      <c r="L20" s="246">
        <v>550</v>
      </c>
      <c r="M20" s="245">
        <v>1920</v>
      </c>
      <c r="N20" s="247">
        <v>1454</v>
      </c>
      <c r="O20" s="246">
        <v>763</v>
      </c>
      <c r="P20" s="246">
        <v>331</v>
      </c>
      <c r="Q20" s="246">
        <v>487</v>
      </c>
      <c r="R20" s="246">
        <v>895</v>
      </c>
      <c r="S20" s="245">
        <v>3930</v>
      </c>
      <c r="T20" s="260"/>
    </row>
    <row r="21" spans="1:20" ht="14.25">
      <c r="A21" s="244" t="s">
        <v>67</v>
      </c>
      <c r="B21" s="246">
        <v>156</v>
      </c>
      <c r="C21" s="246">
        <v>28</v>
      </c>
      <c r="D21" s="246">
        <v>24</v>
      </c>
      <c r="E21" s="246">
        <v>70</v>
      </c>
      <c r="F21" s="246">
        <v>15</v>
      </c>
      <c r="G21" s="245">
        <v>293</v>
      </c>
      <c r="H21" s="247">
        <v>109</v>
      </c>
      <c r="I21" s="246">
        <v>28</v>
      </c>
      <c r="J21" s="246">
        <v>19</v>
      </c>
      <c r="K21" s="246">
        <v>52</v>
      </c>
      <c r="L21" s="246">
        <v>45</v>
      </c>
      <c r="M21" s="245">
        <v>253</v>
      </c>
      <c r="N21" s="247">
        <v>265</v>
      </c>
      <c r="O21" s="246">
        <v>56</v>
      </c>
      <c r="P21" s="246">
        <v>43</v>
      </c>
      <c r="Q21" s="246">
        <v>122</v>
      </c>
      <c r="R21" s="246">
        <v>60</v>
      </c>
      <c r="S21" s="245">
        <v>546</v>
      </c>
      <c r="T21" s="260"/>
    </row>
    <row r="22" spans="1:20" ht="14.25">
      <c r="A22" s="244" t="s">
        <v>82</v>
      </c>
      <c r="B22" s="246">
        <v>6666</v>
      </c>
      <c r="C22" s="246">
        <v>684</v>
      </c>
      <c r="D22" s="246">
        <v>995</v>
      </c>
      <c r="E22" s="246">
        <v>1735</v>
      </c>
      <c r="F22" s="246">
        <v>465</v>
      </c>
      <c r="G22" s="245">
        <v>10545</v>
      </c>
      <c r="H22" s="247">
        <v>5281</v>
      </c>
      <c r="I22" s="246">
        <v>720</v>
      </c>
      <c r="J22" s="246">
        <v>1043</v>
      </c>
      <c r="K22" s="246">
        <v>1730</v>
      </c>
      <c r="L22" s="246">
        <v>1515</v>
      </c>
      <c r="M22" s="245">
        <v>10289</v>
      </c>
      <c r="N22" s="247">
        <v>11947</v>
      </c>
      <c r="O22" s="246">
        <v>1404</v>
      </c>
      <c r="P22" s="246">
        <v>2038</v>
      </c>
      <c r="Q22" s="246">
        <v>3465</v>
      </c>
      <c r="R22" s="246">
        <v>1980</v>
      </c>
      <c r="S22" s="245">
        <v>20834</v>
      </c>
      <c r="T22" s="260"/>
    </row>
    <row r="23" spans="1:20" ht="14.25">
      <c r="A23" s="244" t="s">
        <v>68</v>
      </c>
      <c r="B23" s="246">
        <v>24737</v>
      </c>
      <c r="C23" s="246">
        <v>2235</v>
      </c>
      <c r="D23" s="246">
        <v>3984</v>
      </c>
      <c r="E23" s="246">
        <v>6086</v>
      </c>
      <c r="F23" s="246">
        <v>1819</v>
      </c>
      <c r="G23" s="245">
        <v>38861</v>
      </c>
      <c r="H23" s="247">
        <v>22527</v>
      </c>
      <c r="I23" s="246">
        <v>2406</v>
      </c>
      <c r="J23" s="246">
        <v>4298</v>
      </c>
      <c r="K23" s="246">
        <v>7123</v>
      </c>
      <c r="L23" s="246">
        <v>4343</v>
      </c>
      <c r="M23" s="245">
        <v>40697</v>
      </c>
      <c r="N23" s="247">
        <v>47264</v>
      </c>
      <c r="O23" s="246">
        <v>4641</v>
      </c>
      <c r="P23" s="246">
        <v>8282</v>
      </c>
      <c r="Q23" s="246">
        <v>13209</v>
      </c>
      <c r="R23" s="246">
        <v>6162</v>
      </c>
      <c r="S23" s="245">
        <v>79558</v>
      </c>
      <c r="T23" s="260"/>
    </row>
    <row r="24" spans="1:20" ht="14.25">
      <c r="A24" s="244" t="s">
        <v>0</v>
      </c>
      <c r="B24" s="246">
        <v>406</v>
      </c>
      <c r="C24" s="246">
        <v>255</v>
      </c>
      <c r="D24" s="246">
        <v>56</v>
      </c>
      <c r="E24" s="246">
        <v>135</v>
      </c>
      <c r="F24" s="246">
        <v>105</v>
      </c>
      <c r="G24" s="245">
        <v>957</v>
      </c>
      <c r="H24" s="247">
        <v>285</v>
      </c>
      <c r="I24" s="246">
        <v>220</v>
      </c>
      <c r="J24" s="246">
        <v>40</v>
      </c>
      <c r="K24" s="246">
        <v>100</v>
      </c>
      <c r="L24" s="246">
        <v>176</v>
      </c>
      <c r="M24" s="245">
        <v>821</v>
      </c>
      <c r="N24" s="247">
        <v>691</v>
      </c>
      <c r="O24" s="246">
        <v>475</v>
      </c>
      <c r="P24" s="246">
        <v>96</v>
      </c>
      <c r="Q24" s="246">
        <v>235</v>
      </c>
      <c r="R24" s="246">
        <v>281</v>
      </c>
      <c r="S24" s="245">
        <v>1778</v>
      </c>
      <c r="T24" s="260"/>
    </row>
    <row r="25" spans="1:20" ht="14.25">
      <c r="A25" s="244" t="s">
        <v>1</v>
      </c>
      <c r="B25" s="246">
        <v>532</v>
      </c>
      <c r="C25" s="246">
        <v>266</v>
      </c>
      <c r="D25" s="246">
        <v>78</v>
      </c>
      <c r="E25" s="246">
        <v>158</v>
      </c>
      <c r="F25" s="246">
        <v>239</v>
      </c>
      <c r="G25" s="245">
        <v>1273</v>
      </c>
      <c r="H25" s="247">
        <v>374</v>
      </c>
      <c r="I25" s="246">
        <v>172</v>
      </c>
      <c r="J25" s="246">
        <v>98</v>
      </c>
      <c r="K25" s="246">
        <v>159</v>
      </c>
      <c r="L25" s="246">
        <v>373</v>
      </c>
      <c r="M25" s="245">
        <v>1176</v>
      </c>
      <c r="N25" s="247">
        <v>906</v>
      </c>
      <c r="O25" s="246">
        <v>438</v>
      </c>
      <c r="P25" s="246">
        <v>176</v>
      </c>
      <c r="Q25" s="246">
        <v>317</v>
      </c>
      <c r="R25" s="246">
        <v>612</v>
      </c>
      <c r="S25" s="245">
        <v>2449</v>
      </c>
      <c r="T25" s="260"/>
    </row>
    <row r="26" spans="1:20" ht="14.25">
      <c r="A26" s="244" t="s">
        <v>2</v>
      </c>
      <c r="B26" s="246">
        <v>4957</v>
      </c>
      <c r="C26" s="246">
        <v>468</v>
      </c>
      <c r="D26" s="246">
        <v>820</v>
      </c>
      <c r="E26" s="246">
        <v>960</v>
      </c>
      <c r="F26" s="246">
        <v>263</v>
      </c>
      <c r="G26" s="245">
        <v>7468</v>
      </c>
      <c r="H26" s="247">
        <v>3937</v>
      </c>
      <c r="I26" s="246">
        <v>584</v>
      </c>
      <c r="J26" s="246">
        <v>909</v>
      </c>
      <c r="K26" s="246">
        <v>893</v>
      </c>
      <c r="L26" s="246">
        <v>1097</v>
      </c>
      <c r="M26" s="245">
        <v>7420</v>
      </c>
      <c r="N26" s="247">
        <v>8894</v>
      </c>
      <c r="O26" s="246">
        <v>1052</v>
      </c>
      <c r="P26" s="246">
        <v>1729</v>
      </c>
      <c r="Q26" s="246">
        <v>1853</v>
      </c>
      <c r="R26" s="246">
        <v>1360</v>
      </c>
      <c r="S26" s="245">
        <v>14888</v>
      </c>
      <c r="T26" s="260"/>
    </row>
    <row r="27" spans="1:20" ht="14.25">
      <c r="A27" s="244" t="s">
        <v>3</v>
      </c>
      <c r="B27" s="246">
        <v>781</v>
      </c>
      <c r="C27" s="246">
        <v>374</v>
      </c>
      <c r="D27" s="246">
        <v>137</v>
      </c>
      <c r="E27" s="246">
        <v>240</v>
      </c>
      <c r="F27" s="246">
        <v>367</v>
      </c>
      <c r="G27" s="245">
        <v>1899</v>
      </c>
      <c r="H27" s="247">
        <v>685</v>
      </c>
      <c r="I27" s="246">
        <v>277</v>
      </c>
      <c r="J27" s="246">
        <v>217</v>
      </c>
      <c r="K27" s="246">
        <v>197</v>
      </c>
      <c r="L27" s="246">
        <v>411</v>
      </c>
      <c r="M27" s="245">
        <v>1787</v>
      </c>
      <c r="N27" s="247">
        <v>1466</v>
      </c>
      <c r="O27" s="246">
        <v>651</v>
      </c>
      <c r="P27" s="246">
        <v>354</v>
      </c>
      <c r="Q27" s="246">
        <v>437</v>
      </c>
      <c r="R27" s="246">
        <v>778</v>
      </c>
      <c r="S27" s="245">
        <v>3686</v>
      </c>
      <c r="T27" s="260"/>
    </row>
    <row r="28" spans="1:20" ht="14.25">
      <c r="A28" s="244" t="s">
        <v>4</v>
      </c>
      <c r="B28" s="246">
        <v>336</v>
      </c>
      <c r="C28" s="246">
        <v>182</v>
      </c>
      <c r="D28" s="246">
        <v>67</v>
      </c>
      <c r="E28" s="246">
        <v>131</v>
      </c>
      <c r="F28" s="246">
        <v>244</v>
      </c>
      <c r="G28" s="245">
        <v>960</v>
      </c>
      <c r="H28" s="247">
        <v>245</v>
      </c>
      <c r="I28" s="246">
        <v>131</v>
      </c>
      <c r="J28" s="246">
        <v>81</v>
      </c>
      <c r="K28" s="246">
        <v>103</v>
      </c>
      <c r="L28" s="246">
        <v>303</v>
      </c>
      <c r="M28" s="245">
        <v>863</v>
      </c>
      <c r="N28" s="247">
        <v>581</v>
      </c>
      <c r="O28" s="246">
        <v>313</v>
      </c>
      <c r="P28" s="246">
        <v>148</v>
      </c>
      <c r="Q28" s="246">
        <v>234</v>
      </c>
      <c r="R28" s="246">
        <v>547</v>
      </c>
      <c r="S28" s="245">
        <v>1823</v>
      </c>
      <c r="T28" s="260"/>
    </row>
    <row r="29" spans="1:20" ht="14.25">
      <c r="A29" s="244" t="s">
        <v>5</v>
      </c>
      <c r="B29" s="246">
        <v>349</v>
      </c>
      <c r="C29" s="246">
        <v>249</v>
      </c>
      <c r="D29" s="246">
        <v>108</v>
      </c>
      <c r="E29" s="246">
        <v>109</v>
      </c>
      <c r="F29" s="246">
        <v>174</v>
      </c>
      <c r="G29" s="245">
        <v>989</v>
      </c>
      <c r="H29" s="247">
        <v>221</v>
      </c>
      <c r="I29" s="246">
        <v>202</v>
      </c>
      <c r="J29" s="246">
        <v>90</v>
      </c>
      <c r="K29" s="246">
        <v>96</v>
      </c>
      <c r="L29" s="246">
        <v>254</v>
      </c>
      <c r="M29" s="245">
        <v>863</v>
      </c>
      <c r="N29" s="247">
        <v>570</v>
      </c>
      <c r="O29" s="246">
        <v>451</v>
      </c>
      <c r="P29" s="246">
        <v>198</v>
      </c>
      <c r="Q29" s="246">
        <v>205</v>
      </c>
      <c r="R29" s="246">
        <v>428</v>
      </c>
      <c r="S29" s="245">
        <v>1852</v>
      </c>
      <c r="T29" s="260"/>
    </row>
    <row r="30" spans="1:20" ht="14.25">
      <c r="A30" s="244" t="s">
        <v>6</v>
      </c>
      <c r="B30" s="246">
        <v>684</v>
      </c>
      <c r="C30" s="246">
        <v>40</v>
      </c>
      <c r="D30" s="246">
        <v>118</v>
      </c>
      <c r="E30" s="246">
        <v>84</v>
      </c>
      <c r="F30" s="246">
        <v>36</v>
      </c>
      <c r="G30" s="245">
        <v>962</v>
      </c>
      <c r="H30" s="247">
        <v>571</v>
      </c>
      <c r="I30" s="246">
        <v>76</v>
      </c>
      <c r="J30" s="246">
        <v>148</v>
      </c>
      <c r="K30" s="246">
        <v>64</v>
      </c>
      <c r="L30" s="246">
        <v>126</v>
      </c>
      <c r="M30" s="245">
        <v>985</v>
      </c>
      <c r="N30" s="247">
        <v>1255</v>
      </c>
      <c r="O30" s="246">
        <v>116</v>
      </c>
      <c r="P30" s="246">
        <v>266</v>
      </c>
      <c r="Q30" s="246">
        <v>148</v>
      </c>
      <c r="R30" s="246">
        <v>162</v>
      </c>
      <c r="S30" s="245">
        <v>1947</v>
      </c>
      <c r="T30" s="260"/>
    </row>
    <row r="31" spans="1:20" ht="14.25">
      <c r="A31" s="244" t="s">
        <v>7</v>
      </c>
      <c r="B31" s="246">
        <v>269</v>
      </c>
      <c r="C31" s="246">
        <v>112</v>
      </c>
      <c r="D31" s="246">
        <v>39</v>
      </c>
      <c r="E31" s="246">
        <v>84</v>
      </c>
      <c r="F31" s="246">
        <v>51</v>
      </c>
      <c r="G31" s="245">
        <v>555</v>
      </c>
      <c r="H31" s="247">
        <v>211</v>
      </c>
      <c r="I31" s="246">
        <v>73</v>
      </c>
      <c r="J31" s="246">
        <v>46</v>
      </c>
      <c r="K31" s="246">
        <v>61</v>
      </c>
      <c r="L31" s="246">
        <v>122</v>
      </c>
      <c r="M31" s="245">
        <v>513</v>
      </c>
      <c r="N31" s="247">
        <v>480</v>
      </c>
      <c r="O31" s="246">
        <v>185</v>
      </c>
      <c r="P31" s="246">
        <v>85</v>
      </c>
      <c r="Q31" s="246">
        <v>145</v>
      </c>
      <c r="R31" s="246">
        <v>173</v>
      </c>
      <c r="S31" s="245">
        <v>1068</v>
      </c>
      <c r="T31" s="260"/>
    </row>
    <row r="32" spans="1:20" ht="14.25">
      <c r="A32" s="244" t="s">
        <v>8</v>
      </c>
      <c r="B32" s="246">
        <v>646</v>
      </c>
      <c r="C32" s="246">
        <v>178</v>
      </c>
      <c r="D32" s="246">
        <v>62</v>
      </c>
      <c r="E32" s="246">
        <v>162</v>
      </c>
      <c r="F32" s="246">
        <v>102</v>
      </c>
      <c r="G32" s="245">
        <v>1150</v>
      </c>
      <c r="H32" s="247">
        <v>441</v>
      </c>
      <c r="I32" s="246">
        <v>143</v>
      </c>
      <c r="J32" s="246">
        <v>89</v>
      </c>
      <c r="K32" s="246">
        <v>130</v>
      </c>
      <c r="L32" s="246">
        <v>271</v>
      </c>
      <c r="M32" s="245">
        <v>1074</v>
      </c>
      <c r="N32" s="247">
        <v>1087</v>
      </c>
      <c r="O32" s="246">
        <v>321</v>
      </c>
      <c r="P32" s="246">
        <v>151</v>
      </c>
      <c r="Q32" s="246">
        <v>292</v>
      </c>
      <c r="R32" s="246">
        <v>373</v>
      </c>
      <c r="S32" s="245">
        <v>2224</v>
      </c>
      <c r="T32" s="260"/>
    </row>
    <row r="33" spans="1:20" ht="14.25">
      <c r="A33" s="244" t="s">
        <v>9</v>
      </c>
      <c r="B33" s="246">
        <v>119</v>
      </c>
      <c r="C33" s="246">
        <v>36</v>
      </c>
      <c r="D33" s="246">
        <v>13</v>
      </c>
      <c r="E33" s="246">
        <v>33</v>
      </c>
      <c r="F33" s="246">
        <v>17</v>
      </c>
      <c r="G33" s="245">
        <v>218</v>
      </c>
      <c r="H33" s="247">
        <v>83</v>
      </c>
      <c r="I33" s="246">
        <v>27</v>
      </c>
      <c r="J33" s="246">
        <v>15</v>
      </c>
      <c r="K33" s="246">
        <v>25</v>
      </c>
      <c r="L33" s="246">
        <v>52</v>
      </c>
      <c r="M33" s="245">
        <v>202</v>
      </c>
      <c r="N33" s="247">
        <v>202</v>
      </c>
      <c r="O33" s="246">
        <v>63</v>
      </c>
      <c r="P33" s="246">
        <v>28</v>
      </c>
      <c r="Q33" s="246">
        <v>58</v>
      </c>
      <c r="R33" s="246">
        <v>69</v>
      </c>
      <c r="S33" s="245">
        <v>420</v>
      </c>
      <c r="T33" s="260"/>
    </row>
    <row r="34" spans="1:20" ht="14.25">
      <c r="A34" s="244" t="s">
        <v>10</v>
      </c>
      <c r="B34" s="246">
        <v>519</v>
      </c>
      <c r="C34" s="246">
        <v>182</v>
      </c>
      <c r="D34" s="246">
        <v>73</v>
      </c>
      <c r="E34" s="246">
        <v>109</v>
      </c>
      <c r="F34" s="246">
        <v>101</v>
      </c>
      <c r="G34" s="245">
        <v>984</v>
      </c>
      <c r="H34" s="247">
        <v>319</v>
      </c>
      <c r="I34" s="246">
        <v>211</v>
      </c>
      <c r="J34" s="246">
        <v>73</v>
      </c>
      <c r="K34" s="246">
        <v>66</v>
      </c>
      <c r="L34" s="246">
        <v>234</v>
      </c>
      <c r="M34" s="245">
        <v>903</v>
      </c>
      <c r="N34" s="247">
        <v>838</v>
      </c>
      <c r="O34" s="246">
        <v>393</v>
      </c>
      <c r="P34" s="246">
        <v>146</v>
      </c>
      <c r="Q34" s="246">
        <v>175</v>
      </c>
      <c r="R34" s="246">
        <v>335</v>
      </c>
      <c r="S34" s="245">
        <v>1887</v>
      </c>
      <c r="T34" s="260"/>
    </row>
    <row r="35" spans="1:20" ht="14.25">
      <c r="A35" s="244" t="s">
        <v>11</v>
      </c>
      <c r="B35" s="246">
        <v>338</v>
      </c>
      <c r="C35" s="246">
        <v>141</v>
      </c>
      <c r="D35" s="246">
        <v>69</v>
      </c>
      <c r="E35" s="246">
        <v>112</v>
      </c>
      <c r="F35" s="246">
        <v>158</v>
      </c>
      <c r="G35" s="245">
        <v>818</v>
      </c>
      <c r="H35" s="247">
        <v>282</v>
      </c>
      <c r="I35" s="246">
        <v>137</v>
      </c>
      <c r="J35" s="246">
        <v>108</v>
      </c>
      <c r="K35" s="246">
        <v>94</v>
      </c>
      <c r="L35" s="246">
        <v>200</v>
      </c>
      <c r="M35" s="245">
        <v>821</v>
      </c>
      <c r="N35" s="247">
        <v>620</v>
      </c>
      <c r="O35" s="246">
        <v>278</v>
      </c>
      <c r="P35" s="246">
        <v>177</v>
      </c>
      <c r="Q35" s="246">
        <v>206</v>
      </c>
      <c r="R35" s="246">
        <v>358</v>
      </c>
      <c r="S35" s="245">
        <v>1639</v>
      </c>
      <c r="T35" s="260"/>
    </row>
    <row r="36" spans="1:20" ht="14.25">
      <c r="A36" s="244" t="s">
        <v>12</v>
      </c>
      <c r="B36" s="246">
        <v>1094</v>
      </c>
      <c r="C36" s="246">
        <v>101</v>
      </c>
      <c r="D36" s="246">
        <v>90</v>
      </c>
      <c r="E36" s="246">
        <v>135</v>
      </c>
      <c r="F36" s="246">
        <v>70</v>
      </c>
      <c r="G36" s="245">
        <v>1490</v>
      </c>
      <c r="H36" s="247">
        <v>460</v>
      </c>
      <c r="I36" s="246">
        <v>117</v>
      </c>
      <c r="J36" s="246">
        <v>57</v>
      </c>
      <c r="K36" s="246">
        <v>138</v>
      </c>
      <c r="L36" s="246">
        <v>205</v>
      </c>
      <c r="M36" s="245">
        <v>977</v>
      </c>
      <c r="N36" s="247">
        <v>1554</v>
      </c>
      <c r="O36" s="246">
        <v>218</v>
      </c>
      <c r="P36" s="246">
        <v>147</v>
      </c>
      <c r="Q36" s="246">
        <v>273</v>
      </c>
      <c r="R36" s="246">
        <v>275</v>
      </c>
      <c r="S36" s="245">
        <v>2467</v>
      </c>
      <c r="T36" s="260"/>
    </row>
    <row r="37" spans="1:20" ht="14.25">
      <c r="A37" s="244" t="s">
        <v>13</v>
      </c>
      <c r="B37" s="246">
        <v>347</v>
      </c>
      <c r="C37" s="246">
        <v>166</v>
      </c>
      <c r="D37" s="246">
        <v>48</v>
      </c>
      <c r="E37" s="246">
        <v>76</v>
      </c>
      <c r="F37" s="246">
        <v>37</v>
      </c>
      <c r="G37" s="245">
        <v>674</v>
      </c>
      <c r="H37" s="247">
        <v>239</v>
      </c>
      <c r="I37" s="246">
        <v>102</v>
      </c>
      <c r="J37" s="246">
        <v>67</v>
      </c>
      <c r="K37" s="246">
        <v>79</v>
      </c>
      <c r="L37" s="246">
        <v>142</v>
      </c>
      <c r="M37" s="245">
        <v>629</v>
      </c>
      <c r="N37" s="247">
        <v>586</v>
      </c>
      <c r="O37" s="246">
        <v>268</v>
      </c>
      <c r="P37" s="246">
        <v>115</v>
      </c>
      <c r="Q37" s="246">
        <v>155</v>
      </c>
      <c r="R37" s="246">
        <v>179</v>
      </c>
      <c r="S37" s="245">
        <v>1303</v>
      </c>
      <c r="T37" s="260"/>
    </row>
    <row r="38" spans="1:20" ht="28.5">
      <c r="A38" s="248" t="s">
        <v>15</v>
      </c>
      <c r="B38" s="249">
        <v>2602</v>
      </c>
      <c r="C38" s="249">
        <v>1459</v>
      </c>
      <c r="D38" s="249">
        <v>585</v>
      </c>
      <c r="E38" s="249">
        <v>879</v>
      </c>
      <c r="F38" s="249">
        <v>1127</v>
      </c>
      <c r="G38" s="250">
        <v>6652</v>
      </c>
      <c r="H38" s="251">
        <v>2033</v>
      </c>
      <c r="I38" s="249">
        <v>995</v>
      </c>
      <c r="J38" s="249">
        <v>602</v>
      </c>
      <c r="K38" s="249">
        <v>841</v>
      </c>
      <c r="L38" s="249">
        <v>1839</v>
      </c>
      <c r="M38" s="250">
        <v>6310</v>
      </c>
      <c r="N38" s="251">
        <v>4635</v>
      </c>
      <c r="O38" s="249">
        <v>2454</v>
      </c>
      <c r="P38" s="249">
        <v>1187</v>
      </c>
      <c r="Q38" s="249">
        <v>1720</v>
      </c>
      <c r="R38" s="249">
        <v>2966</v>
      </c>
      <c r="S38" s="250">
        <v>12962</v>
      </c>
      <c r="T38" s="260"/>
    </row>
    <row r="39" spans="1:20" ht="14.25">
      <c r="A39" s="244" t="s">
        <v>16</v>
      </c>
      <c r="B39" s="246">
        <v>6336</v>
      </c>
      <c r="C39" s="246">
        <v>849</v>
      </c>
      <c r="D39" s="246">
        <v>648</v>
      </c>
      <c r="E39" s="246">
        <v>976</v>
      </c>
      <c r="F39" s="246">
        <v>528</v>
      </c>
      <c r="G39" s="245">
        <v>9337</v>
      </c>
      <c r="H39" s="247">
        <v>4435</v>
      </c>
      <c r="I39" s="246">
        <v>882</v>
      </c>
      <c r="J39" s="246">
        <v>704</v>
      </c>
      <c r="K39" s="246">
        <v>796</v>
      </c>
      <c r="L39" s="246">
        <v>1511</v>
      </c>
      <c r="M39" s="245">
        <v>8328</v>
      </c>
      <c r="N39" s="247">
        <v>10771</v>
      </c>
      <c r="O39" s="246">
        <v>1731</v>
      </c>
      <c r="P39" s="246">
        <v>1352</v>
      </c>
      <c r="Q39" s="246">
        <v>1772</v>
      </c>
      <c r="R39" s="246">
        <v>2039</v>
      </c>
      <c r="S39" s="245">
        <v>17665</v>
      </c>
      <c r="T39" s="260"/>
    </row>
    <row r="40" spans="1:20" ht="14.25">
      <c r="A40" s="244" t="s">
        <v>17</v>
      </c>
      <c r="B40" s="246">
        <v>4287</v>
      </c>
      <c r="C40" s="246">
        <v>2232</v>
      </c>
      <c r="D40" s="246">
        <v>833</v>
      </c>
      <c r="E40" s="246">
        <v>1322</v>
      </c>
      <c r="F40" s="246">
        <v>1929</v>
      </c>
      <c r="G40" s="245">
        <v>10603</v>
      </c>
      <c r="H40" s="247">
        <v>3115</v>
      </c>
      <c r="I40" s="246">
        <v>1796</v>
      </c>
      <c r="J40" s="246">
        <v>1033</v>
      </c>
      <c r="K40" s="246">
        <v>1049</v>
      </c>
      <c r="L40" s="246">
        <v>2751</v>
      </c>
      <c r="M40" s="245">
        <v>9744</v>
      </c>
      <c r="N40" s="247">
        <v>7402</v>
      </c>
      <c r="O40" s="246">
        <v>4028</v>
      </c>
      <c r="P40" s="246">
        <v>1866</v>
      </c>
      <c r="Q40" s="246">
        <v>2371</v>
      </c>
      <c r="R40" s="246">
        <v>4680</v>
      </c>
      <c r="S40" s="245">
        <v>20347</v>
      </c>
      <c r="T40" s="260"/>
    </row>
    <row r="41" spans="1:20" ht="14.25">
      <c r="A41" s="248" t="s">
        <v>18</v>
      </c>
      <c r="B41" s="252">
        <v>10623</v>
      </c>
      <c r="C41" s="252">
        <v>3081</v>
      </c>
      <c r="D41" s="252">
        <v>1481</v>
      </c>
      <c r="E41" s="252">
        <v>2298</v>
      </c>
      <c r="F41" s="252">
        <v>2457</v>
      </c>
      <c r="G41" s="253">
        <v>19940</v>
      </c>
      <c r="H41" s="254">
        <v>7550</v>
      </c>
      <c r="I41" s="252">
        <v>2678</v>
      </c>
      <c r="J41" s="252">
        <v>1737</v>
      </c>
      <c r="K41" s="252">
        <v>1845</v>
      </c>
      <c r="L41" s="252">
        <v>4262</v>
      </c>
      <c r="M41" s="253">
        <v>18072</v>
      </c>
      <c r="N41" s="254">
        <v>18173</v>
      </c>
      <c r="O41" s="252">
        <v>5759</v>
      </c>
      <c r="P41" s="252">
        <v>3218</v>
      </c>
      <c r="Q41" s="252">
        <v>4143</v>
      </c>
      <c r="R41" s="252">
        <v>6719</v>
      </c>
      <c r="S41" s="253">
        <v>38012</v>
      </c>
      <c r="T41" s="260"/>
    </row>
    <row r="42" spans="1:20" ht="14.25">
      <c r="A42" s="244" t="s">
        <v>19</v>
      </c>
      <c r="B42" s="246">
        <v>43724</v>
      </c>
      <c r="C42" s="246">
        <v>4254</v>
      </c>
      <c r="D42" s="246">
        <v>6998</v>
      </c>
      <c r="E42" s="246">
        <v>10427</v>
      </c>
      <c r="F42" s="246">
        <v>2988</v>
      </c>
      <c r="G42" s="245">
        <v>68391</v>
      </c>
      <c r="H42" s="247">
        <v>37932</v>
      </c>
      <c r="I42" s="246">
        <v>4795</v>
      </c>
      <c r="J42" s="246">
        <v>7592</v>
      </c>
      <c r="K42" s="246">
        <v>11290</v>
      </c>
      <c r="L42" s="246">
        <v>8675</v>
      </c>
      <c r="M42" s="245">
        <v>70284</v>
      </c>
      <c r="N42" s="247">
        <v>81656</v>
      </c>
      <c r="O42" s="246">
        <v>9049</v>
      </c>
      <c r="P42" s="246">
        <v>14590</v>
      </c>
      <c r="Q42" s="246">
        <v>21717</v>
      </c>
      <c r="R42" s="246">
        <v>11663</v>
      </c>
      <c r="S42" s="245">
        <v>138675</v>
      </c>
      <c r="T42" s="260"/>
    </row>
    <row r="43" spans="1:20" ht="14.25">
      <c r="A43" s="244" t="s">
        <v>20</v>
      </c>
      <c r="B43" s="246">
        <v>4337</v>
      </c>
      <c r="C43" s="246">
        <v>967</v>
      </c>
      <c r="D43" s="246">
        <v>634</v>
      </c>
      <c r="E43" s="246">
        <v>1393</v>
      </c>
      <c r="F43" s="246">
        <v>558</v>
      </c>
      <c r="G43" s="245">
        <v>7889</v>
      </c>
      <c r="H43" s="247">
        <v>3302</v>
      </c>
      <c r="I43" s="246">
        <v>922</v>
      </c>
      <c r="J43" s="246">
        <v>629</v>
      </c>
      <c r="K43" s="246">
        <v>1204</v>
      </c>
      <c r="L43" s="246">
        <v>1474</v>
      </c>
      <c r="M43" s="245">
        <v>7531</v>
      </c>
      <c r="N43" s="247">
        <v>7639</v>
      </c>
      <c r="O43" s="246">
        <v>1889</v>
      </c>
      <c r="P43" s="246">
        <v>1263</v>
      </c>
      <c r="Q43" s="246">
        <v>2597</v>
      </c>
      <c r="R43" s="246">
        <v>2032</v>
      </c>
      <c r="S43" s="245">
        <v>15420</v>
      </c>
      <c r="T43" s="260"/>
    </row>
    <row r="44" spans="1:20" ht="14.25">
      <c r="A44" s="248" t="s">
        <v>21</v>
      </c>
      <c r="B44" s="252">
        <v>48061</v>
      </c>
      <c r="C44" s="252">
        <v>5221</v>
      </c>
      <c r="D44" s="252">
        <v>7632</v>
      </c>
      <c r="E44" s="252">
        <v>11820</v>
      </c>
      <c r="F44" s="252">
        <v>3546</v>
      </c>
      <c r="G44" s="253">
        <v>76280</v>
      </c>
      <c r="H44" s="254">
        <v>41234</v>
      </c>
      <c r="I44" s="252">
        <v>5717</v>
      </c>
      <c r="J44" s="252">
        <v>8221</v>
      </c>
      <c r="K44" s="252">
        <v>12494</v>
      </c>
      <c r="L44" s="252">
        <v>10149</v>
      </c>
      <c r="M44" s="253">
        <v>77815</v>
      </c>
      <c r="N44" s="254">
        <v>89295</v>
      </c>
      <c r="O44" s="252">
        <v>10938</v>
      </c>
      <c r="P44" s="252">
        <v>15853</v>
      </c>
      <c r="Q44" s="252">
        <v>24314</v>
      </c>
      <c r="R44" s="252">
        <v>13695</v>
      </c>
      <c r="S44" s="253">
        <v>154095</v>
      </c>
      <c r="T44" s="260"/>
    </row>
    <row r="45" spans="1:20" ht="15" thickBot="1">
      <c r="A45" s="241" t="s">
        <v>49</v>
      </c>
      <c r="B45" s="237">
        <v>61286</v>
      </c>
      <c r="C45" s="237">
        <v>9761</v>
      </c>
      <c r="D45" s="237">
        <v>9698</v>
      </c>
      <c r="E45" s="237">
        <v>14997</v>
      </c>
      <c r="F45" s="237">
        <v>7130</v>
      </c>
      <c r="G45" s="238">
        <v>102872</v>
      </c>
      <c r="H45" s="242">
        <v>50817</v>
      </c>
      <c r="I45" s="237">
        <v>9390</v>
      </c>
      <c r="J45" s="237">
        <v>10560</v>
      </c>
      <c r="K45" s="237">
        <v>15180</v>
      </c>
      <c r="L45" s="237">
        <v>16250</v>
      </c>
      <c r="M45" s="238">
        <v>102197</v>
      </c>
      <c r="N45" s="242">
        <v>112103</v>
      </c>
      <c r="O45" s="237">
        <v>19151</v>
      </c>
      <c r="P45" s="237">
        <v>20258</v>
      </c>
      <c r="Q45" s="237">
        <v>30177</v>
      </c>
      <c r="R45" s="237">
        <v>23380</v>
      </c>
      <c r="S45" s="238">
        <v>205069</v>
      </c>
      <c r="T45" s="260"/>
    </row>
    <row r="46" spans="1:20" ht="14.25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</row>
    <row r="47" spans="1:20" ht="14.25">
      <c r="A47" s="255" t="s">
        <v>199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</row>
    <row r="48" spans="1:20" ht="14.25">
      <c r="A48" s="243" t="s">
        <v>248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</row>
    <row r="93" spans="1:5" ht="14.25">
      <c r="A93" s="204"/>
      <c r="B93" s="204"/>
      <c r="C93" s="204"/>
      <c r="D93" s="204"/>
      <c r="E93" s="204"/>
    </row>
    <row r="94" spans="1:5" ht="14.25">
      <c r="A94" s="204"/>
      <c r="B94" s="204"/>
      <c r="C94" s="204"/>
      <c r="D94" s="204"/>
      <c r="E94" s="204"/>
    </row>
    <row r="95" spans="1:5" ht="14.25">
      <c r="A95" s="204"/>
      <c r="B95" s="204"/>
      <c r="C95" s="204"/>
      <c r="D95" s="204"/>
      <c r="E95" s="204"/>
    </row>
  </sheetData>
  <sheetProtection/>
  <mergeCells count="5">
    <mergeCell ref="B3:G3"/>
    <mergeCell ref="H3:M3"/>
    <mergeCell ref="N3:S3"/>
    <mergeCell ref="A1:S1"/>
    <mergeCell ref="A3:A4"/>
  </mergeCells>
  <printOptions/>
  <pageMargins left="0.2362204724409449" right="0.31496062992125984" top="0.51" bottom="0.7480314960629921" header="0.31496062992125984" footer="0.31496062992125984"/>
  <pageSetup horizontalDpi="600" verticalDpi="600" orientation="landscape" paperSize="9" scale="70" r:id="rId1"/>
  <headerFooter>
    <oddFooter>&amp;LISEE - Document édité le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19"/>
  <sheetViews>
    <sheetView zoomScalePageLayoutView="0" workbookViewId="0" topLeftCell="A1">
      <selection activeCell="A3" sqref="A3:A4"/>
    </sheetView>
  </sheetViews>
  <sheetFormatPr defaultColWidth="11.00390625" defaultRowHeight="12"/>
  <cols>
    <col min="1" max="1" width="21.125" style="0" customWidth="1"/>
    <col min="3" max="3" width="8.00390625" style="0" customWidth="1"/>
    <col min="4" max="4" width="8.75390625" style="0" customWidth="1"/>
    <col min="5" max="5" width="9.875" style="0" customWidth="1"/>
    <col min="6" max="6" width="9.125" style="0" customWidth="1"/>
    <col min="7" max="7" width="9.00390625" style="0" customWidth="1"/>
    <col min="8" max="8" width="8.00390625" style="0" customWidth="1"/>
    <col min="9" max="9" width="9.125" style="0" customWidth="1"/>
    <col min="11" max="11" width="8.00390625" style="0" customWidth="1"/>
    <col min="12" max="12" width="8.75390625" style="0" customWidth="1"/>
    <col min="13" max="13" width="9.875" style="0" customWidth="1"/>
    <col min="15" max="15" width="9.00390625" style="0" customWidth="1"/>
    <col min="16" max="16" width="8.00390625" style="0" customWidth="1"/>
    <col min="17" max="17" width="9.125" style="0" customWidth="1"/>
    <col min="19" max="19" width="8.00390625" style="0" customWidth="1"/>
    <col min="20" max="20" width="8.75390625" style="0" customWidth="1"/>
    <col min="21" max="21" width="9.875" style="0" customWidth="1"/>
    <col min="23" max="23" width="9.00390625" style="0" customWidth="1"/>
    <col min="24" max="24" width="8.00390625" style="0" customWidth="1"/>
    <col min="25" max="25" width="9.125" style="0" customWidth="1"/>
  </cols>
  <sheetData>
    <row r="1" spans="1:34" ht="18">
      <c r="A1" s="651" t="s">
        <v>249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3"/>
      <c r="Z1" s="203"/>
      <c r="AA1" s="203"/>
      <c r="AB1" s="203"/>
      <c r="AC1" s="203"/>
      <c r="AD1" s="203"/>
      <c r="AE1" s="203"/>
      <c r="AF1" s="203"/>
      <c r="AG1" s="203"/>
      <c r="AH1" s="203"/>
    </row>
    <row r="2" spans="1:34" ht="18" thickBot="1">
      <c r="A2" s="208"/>
      <c r="B2" s="208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6"/>
      <c r="AA2" s="206"/>
      <c r="AB2" s="206"/>
      <c r="AC2" s="206"/>
      <c r="AD2" s="206"/>
      <c r="AE2" s="206"/>
      <c r="AF2" s="206"/>
      <c r="AG2" s="206"/>
      <c r="AH2" s="206"/>
    </row>
    <row r="3" spans="1:34" ht="14.25">
      <c r="A3" s="657" t="s">
        <v>206</v>
      </c>
      <c r="B3" s="655" t="s">
        <v>50</v>
      </c>
      <c r="C3" s="655"/>
      <c r="D3" s="655"/>
      <c r="E3" s="655"/>
      <c r="F3" s="655"/>
      <c r="G3" s="655"/>
      <c r="H3" s="655"/>
      <c r="I3" s="656"/>
      <c r="J3" s="655" t="s">
        <v>51</v>
      </c>
      <c r="K3" s="655"/>
      <c r="L3" s="655"/>
      <c r="M3" s="655"/>
      <c r="N3" s="655"/>
      <c r="O3" s="655"/>
      <c r="P3" s="655"/>
      <c r="Q3" s="656"/>
      <c r="R3" s="655" t="s">
        <v>52</v>
      </c>
      <c r="S3" s="655"/>
      <c r="T3" s="655"/>
      <c r="U3" s="655"/>
      <c r="V3" s="655"/>
      <c r="W3" s="655"/>
      <c r="X3" s="655"/>
      <c r="Y3" s="656"/>
      <c r="Z3" s="271"/>
      <c r="AA3" s="271"/>
      <c r="AB3" s="271"/>
      <c r="AC3" s="271"/>
      <c r="AD3" s="271"/>
      <c r="AE3" s="271"/>
      <c r="AF3" s="271"/>
      <c r="AG3" s="271"/>
      <c r="AH3" s="271"/>
    </row>
    <row r="4" spans="1:34" ht="57">
      <c r="A4" s="658"/>
      <c r="B4" s="265" t="s">
        <v>250</v>
      </c>
      <c r="C4" s="265" t="s">
        <v>251</v>
      </c>
      <c r="D4" s="265" t="s">
        <v>252</v>
      </c>
      <c r="E4" s="265" t="s">
        <v>253</v>
      </c>
      <c r="F4" s="265" t="s">
        <v>254</v>
      </c>
      <c r="G4" s="265" t="s">
        <v>255</v>
      </c>
      <c r="H4" s="265" t="s">
        <v>256</v>
      </c>
      <c r="I4" s="266" t="s">
        <v>53</v>
      </c>
      <c r="J4" s="265" t="s">
        <v>250</v>
      </c>
      <c r="K4" s="265" t="s">
        <v>251</v>
      </c>
      <c r="L4" s="265" t="s">
        <v>252</v>
      </c>
      <c r="M4" s="265" t="s">
        <v>253</v>
      </c>
      <c r="N4" s="265" t="s">
        <v>254</v>
      </c>
      <c r="O4" s="265" t="s">
        <v>255</v>
      </c>
      <c r="P4" s="265" t="s">
        <v>256</v>
      </c>
      <c r="Q4" s="266" t="s">
        <v>53</v>
      </c>
      <c r="R4" s="265" t="s">
        <v>250</v>
      </c>
      <c r="S4" s="265" t="s">
        <v>251</v>
      </c>
      <c r="T4" s="265" t="s">
        <v>252</v>
      </c>
      <c r="U4" s="265" t="s">
        <v>253</v>
      </c>
      <c r="V4" s="265" t="s">
        <v>254</v>
      </c>
      <c r="W4" s="265" t="s">
        <v>255</v>
      </c>
      <c r="X4" s="265" t="s">
        <v>256</v>
      </c>
      <c r="Y4" s="266" t="s">
        <v>53</v>
      </c>
      <c r="Z4" s="287"/>
      <c r="AA4" s="287"/>
      <c r="AB4" s="287"/>
      <c r="AC4" s="287"/>
      <c r="AD4" s="287"/>
      <c r="AE4" s="287"/>
      <c r="AF4" s="287"/>
      <c r="AG4" s="287"/>
      <c r="AH4" s="287"/>
    </row>
    <row r="5" spans="1:34" ht="14.25">
      <c r="A5" s="272" t="s">
        <v>54</v>
      </c>
      <c r="B5" s="284">
        <v>35</v>
      </c>
      <c r="C5" s="284">
        <v>4</v>
      </c>
      <c r="D5" s="284">
        <v>11</v>
      </c>
      <c r="E5" s="284">
        <v>9</v>
      </c>
      <c r="F5" s="284">
        <v>40</v>
      </c>
      <c r="G5" s="284">
        <v>42</v>
      </c>
      <c r="H5" s="284">
        <v>174</v>
      </c>
      <c r="I5" s="285">
        <v>315</v>
      </c>
      <c r="J5" s="286">
        <v>22</v>
      </c>
      <c r="K5" s="284">
        <v>5</v>
      </c>
      <c r="L5" s="284">
        <v>12</v>
      </c>
      <c r="M5" s="284">
        <v>17</v>
      </c>
      <c r="N5" s="284">
        <v>12</v>
      </c>
      <c r="O5" s="284">
        <v>32</v>
      </c>
      <c r="P5" s="284">
        <v>199</v>
      </c>
      <c r="Q5" s="285">
        <v>299</v>
      </c>
      <c r="R5" s="286">
        <v>57</v>
      </c>
      <c r="S5" s="284">
        <v>9</v>
      </c>
      <c r="T5" s="284">
        <v>23</v>
      </c>
      <c r="U5" s="284">
        <v>26</v>
      </c>
      <c r="V5" s="284">
        <v>52</v>
      </c>
      <c r="W5" s="284">
        <v>74</v>
      </c>
      <c r="X5" s="284">
        <v>373</v>
      </c>
      <c r="Y5" s="285">
        <v>614</v>
      </c>
      <c r="Z5" s="271"/>
      <c r="AA5" s="271"/>
      <c r="AB5" s="271"/>
      <c r="AC5" s="271"/>
      <c r="AD5" s="271"/>
      <c r="AE5" s="271"/>
      <c r="AF5" s="271"/>
      <c r="AG5" s="271"/>
      <c r="AH5" s="271"/>
    </row>
    <row r="6" spans="1:34" ht="14.25">
      <c r="A6" s="272" t="s">
        <v>202</v>
      </c>
      <c r="B6" s="273">
        <v>31</v>
      </c>
      <c r="C6" s="273">
        <v>95</v>
      </c>
      <c r="D6" s="273">
        <v>97</v>
      </c>
      <c r="E6" s="273">
        <v>72</v>
      </c>
      <c r="F6" s="273">
        <v>307</v>
      </c>
      <c r="G6" s="273">
        <v>305</v>
      </c>
      <c r="H6" s="273">
        <v>256</v>
      </c>
      <c r="I6" s="274">
        <v>1163</v>
      </c>
      <c r="J6" s="275">
        <v>12</v>
      </c>
      <c r="K6" s="273">
        <v>41</v>
      </c>
      <c r="L6" s="273">
        <v>98</v>
      </c>
      <c r="M6" s="273">
        <v>214</v>
      </c>
      <c r="N6" s="273">
        <v>74</v>
      </c>
      <c r="O6" s="273">
        <v>252</v>
      </c>
      <c r="P6" s="273">
        <v>422</v>
      </c>
      <c r="Q6" s="274">
        <v>1113</v>
      </c>
      <c r="R6" s="275">
        <v>43</v>
      </c>
      <c r="S6" s="273">
        <v>136</v>
      </c>
      <c r="T6" s="273">
        <v>195</v>
      </c>
      <c r="U6" s="273">
        <v>286</v>
      </c>
      <c r="V6" s="273">
        <v>381</v>
      </c>
      <c r="W6" s="273">
        <v>557</v>
      </c>
      <c r="X6" s="273">
        <v>678</v>
      </c>
      <c r="Y6" s="276">
        <v>2276</v>
      </c>
      <c r="Z6" s="271"/>
      <c r="AA6" s="271"/>
      <c r="AB6" s="271"/>
      <c r="AC6" s="271"/>
      <c r="AD6" s="271"/>
      <c r="AE6" s="271"/>
      <c r="AF6" s="271"/>
      <c r="AG6" s="271"/>
      <c r="AH6" s="271"/>
    </row>
    <row r="7" spans="1:34" ht="14.25">
      <c r="A7" s="272" t="s">
        <v>55</v>
      </c>
      <c r="B7" s="273">
        <v>59</v>
      </c>
      <c r="C7" s="273">
        <v>170</v>
      </c>
      <c r="D7" s="273">
        <v>316</v>
      </c>
      <c r="E7" s="273">
        <v>216</v>
      </c>
      <c r="F7" s="273">
        <v>497</v>
      </c>
      <c r="G7" s="273">
        <v>363</v>
      </c>
      <c r="H7" s="273">
        <v>545</v>
      </c>
      <c r="I7" s="276">
        <v>2166</v>
      </c>
      <c r="J7" s="275">
        <v>37</v>
      </c>
      <c r="K7" s="273">
        <v>91</v>
      </c>
      <c r="L7" s="273">
        <v>319</v>
      </c>
      <c r="M7" s="273">
        <v>471</v>
      </c>
      <c r="N7" s="273">
        <v>132</v>
      </c>
      <c r="O7" s="273">
        <v>321</v>
      </c>
      <c r="P7" s="273">
        <v>673</v>
      </c>
      <c r="Q7" s="276">
        <v>2044</v>
      </c>
      <c r="R7" s="278">
        <v>96</v>
      </c>
      <c r="S7" s="273">
        <v>261</v>
      </c>
      <c r="T7" s="273">
        <v>635</v>
      </c>
      <c r="U7" s="273">
        <v>687</v>
      </c>
      <c r="V7" s="273">
        <v>629</v>
      </c>
      <c r="W7" s="273">
        <v>684</v>
      </c>
      <c r="X7" s="273">
        <v>1218</v>
      </c>
      <c r="Y7" s="276">
        <v>4210</v>
      </c>
      <c r="Z7" s="271"/>
      <c r="AA7" s="271"/>
      <c r="AB7" s="271"/>
      <c r="AC7" s="271"/>
      <c r="AD7" s="271"/>
      <c r="AE7" s="271"/>
      <c r="AF7" s="271"/>
      <c r="AG7" s="271"/>
      <c r="AH7" s="271"/>
    </row>
    <row r="8" spans="1:34" ht="14.25">
      <c r="A8" s="272" t="s">
        <v>56</v>
      </c>
      <c r="B8" s="273">
        <v>39</v>
      </c>
      <c r="C8" s="273">
        <v>33</v>
      </c>
      <c r="D8" s="273">
        <v>107</v>
      </c>
      <c r="E8" s="273">
        <v>78</v>
      </c>
      <c r="F8" s="273">
        <v>413</v>
      </c>
      <c r="G8" s="273">
        <v>176</v>
      </c>
      <c r="H8" s="273">
        <v>620</v>
      </c>
      <c r="I8" s="276">
        <v>1466</v>
      </c>
      <c r="J8" s="275">
        <v>68</v>
      </c>
      <c r="K8" s="273">
        <v>14</v>
      </c>
      <c r="L8" s="273">
        <v>72</v>
      </c>
      <c r="M8" s="273">
        <v>139</v>
      </c>
      <c r="N8" s="273">
        <v>65</v>
      </c>
      <c r="O8" s="273">
        <v>129</v>
      </c>
      <c r="P8" s="273">
        <v>813</v>
      </c>
      <c r="Q8" s="276">
        <v>1300</v>
      </c>
      <c r="R8" s="278">
        <v>107</v>
      </c>
      <c r="S8" s="273">
        <v>47</v>
      </c>
      <c r="T8" s="273">
        <v>179</v>
      </c>
      <c r="U8" s="273">
        <v>217</v>
      </c>
      <c r="V8" s="273">
        <v>478</v>
      </c>
      <c r="W8" s="273">
        <v>305</v>
      </c>
      <c r="X8" s="273">
        <v>1433</v>
      </c>
      <c r="Y8" s="276">
        <v>2766</v>
      </c>
      <c r="Z8" s="271"/>
      <c r="AA8" s="271"/>
      <c r="AB8" s="271"/>
      <c r="AC8" s="271"/>
      <c r="AD8" s="271"/>
      <c r="AE8" s="271"/>
      <c r="AF8" s="271"/>
      <c r="AG8" s="271"/>
      <c r="AH8" s="271"/>
    </row>
    <row r="9" spans="1:34" ht="14.25">
      <c r="A9" s="272" t="s">
        <v>57</v>
      </c>
      <c r="B9" s="277">
        <v>42</v>
      </c>
      <c r="C9" s="273">
        <v>934</v>
      </c>
      <c r="D9" s="273">
        <v>1849</v>
      </c>
      <c r="E9" s="273">
        <v>1215</v>
      </c>
      <c r="F9" s="273">
        <v>3324</v>
      </c>
      <c r="G9" s="273">
        <v>1646</v>
      </c>
      <c r="H9" s="273">
        <v>2507</v>
      </c>
      <c r="I9" s="276">
        <v>11517</v>
      </c>
      <c r="J9" s="278">
        <v>19</v>
      </c>
      <c r="K9" s="273">
        <v>247</v>
      </c>
      <c r="L9" s="273">
        <v>1761</v>
      </c>
      <c r="M9" s="273">
        <v>3499</v>
      </c>
      <c r="N9" s="273">
        <v>661</v>
      </c>
      <c r="O9" s="273">
        <v>1544</v>
      </c>
      <c r="P9" s="273">
        <v>4147</v>
      </c>
      <c r="Q9" s="276">
        <v>11878</v>
      </c>
      <c r="R9" s="278">
        <v>61</v>
      </c>
      <c r="S9" s="277">
        <v>1181</v>
      </c>
      <c r="T9" s="277">
        <v>3610</v>
      </c>
      <c r="U9" s="273">
        <v>4714</v>
      </c>
      <c r="V9" s="273">
        <v>3985</v>
      </c>
      <c r="W9" s="273">
        <v>3190</v>
      </c>
      <c r="X9" s="273">
        <v>6654</v>
      </c>
      <c r="Y9" s="276">
        <v>23395</v>
      </c>
      <c r="Z9" s="271"/>
      <c r="AA9" s="271"/>
      <c r="AB9" s="271"/>
      <c r="AC9" s="271"/>
      <c r="AD9" s="271"/>
      <c r="AE9" s="271"/>
      <c r="AF9" s="271"/>
      <c r="AG9" s="271"/>
      <c r="AH9" s="271"/>
    </row>
    <row r="10" spans="1:34" ht="14.25">
      <c r="A10" s="272" t="s">
        <v>58</v>
      </c>
      <c r="B10" s="273">
        <v>5</v>
      </c>
      <c r="C10" s="273">
        <v>27</v>
      </c>
      <c r="D10" s="273">
        <v>35</v>
      </c>
      <c r="E10" s="273">
        <v>17</v>
      </c>
      <c r="F10" s="273">
        <v>50</v>
      </c>
      <c r="G10" s="273">
        <v>61</v>
      </c>
      <c r="H10" s="273">
        <v>40</v>
      </c>
      <c r="I10" s="274">
        <v>235</v>
      </c>
      <c r="J10" s="275">
        <v>1</v>
      </c>
      <c r="K10" s="273">
        <v>12</v>
      </c>
      <c r="L10" s="273">
        <v>33</v>
      </c>
      <c r="M10" s="273">
        <v>54</v>
      </c>
      <c r="N10" s="273">
        <v>14</v>
      </c>
      <c r="O10" s="273">
        <v>45</v>
      </c>
      <c r="P10" s="273">
        <v>72</v>
      </c>
      <c r="Q10" s="274">
        <v>231</v>
      </c>
      <c r="R10" s="275">
        <v>6</v>
      </c>
      <c r="S10" s="273">
        <v>39</v>
      </c>
      <c r="T10" s="273">
        <v>68</v>
      </c>
      <c r="U10" s="273">
        <v>71</v>
      </c>
      <c r="V10" s="273">
        <v>64</v>
      </c>
      <c r="W10" s="273">
        <v>106</v>
      </c>
      <c r="X10" s="273">
        <v>112</v>
      </c>
      <c r="Y10" s="274">
        <v>466</v>
      </c>
      <c r="Z10" s="271"/>
      <c r="AA10" s="271"/>
      <c r="AB10" s="271"/>
      <c r="AC10" s="271"/>
      <c r="AD10" s="271"/>
      <c r="AE10" s="271"/>
      <c r="AF10" s="271"/>
      <c r="AG10" s="271"/>
      <c r="AH10" s="271"/>
    </row>
    <row r="11" spans="1:34" ht="14.25">
      <c r="A11" s="272" t="s">
        <v>59</v>
      </c>
      <c r="B11" s="273">
        <v>13</v>
      </c>
      <c r="C11" s="273">
        <v>24</v>
      </c>
      <c r="D11" s="273">
        <v>58</v>
      </c>
      <c r="E11" s="273">
        <v>84</v>
      </c>
      <c r="F11" s="273">
        <v>118</v>
      </c>
      <c r="G11" s="273">
        <v>122</v>
      </c>
      <c r="H11" s="273">
        <v>570</v>
      </c>
      <c r="I11" s="274">
        <v>989</v>
      </c>
      <c r="J11" s="275">
        <v>29</v>
      </c>
      <c r="K11" s="273">
        <v>14</v>
      </c>
      <c r="L11" s="273">
        <v>64</v>
      </c>
      <c r="M11" s="273">
        <v>108</v>
      </c>
      <c r="N11" s="273">
        <v>31</v>
      </c>
      <c r="O11" s="273">
        <v>102</v>
      </c>
      <c r="P11" s="273">
        <v>570</v>
      </c>
      <c r="Q11" s="274">
        <v>918</v>
      </c>
      <c r="R11" s="278">
        <v>42</v>
      </c>
      <c r="S11" s="273">
        <v>38</v>
      </c>
      <c r="T11" s="273">
        <v>122</v>
      </c>
      <c r="U11" s="273">
        <v>192</v>
      </c>
      <c r="V11" s="273">
        <v>149</v>
      </c>
      <c r="W11" s="273">
        <v>224</v>
      </c>
      <c r="X11" s="273">
        <v>1140</v>
      </c>
      <c r="Y11" s="276">
        <v>1907</v>
      </c>
      <c r="Z11" s="271"/>
      <c r="AA11" s="271"/>
      <c r="AB11" s="271"/>
      <c r="AC11" s="271"/>
      <c r="AD11" s="271"/>
      <c r="AE11" s="271"/>
      <c r="AF11" s="271"/>
      <c r="AG11" s="271"/>
      <c r="AH11" s="271"/>
    </row>
    <row r="12" spans="1:34" ht="14.25">
      <c r="A12" s="272" t="s">
        <v>60</v>
      </c>
      <c r="B12" s="273">
        <v>69</v>
      </c>
      <c r="C12" s="273">
        <v>38</v>
      </c>
      <c r="D12" s="273">
        <v>107</v>
      </c>
      <c r="E12" s="273">
        <v>127</v>
      </c>
      <c r="F12" s="273">
        <v>361</v>
      </c>
      <c r="G12" s="273">
        <v>190</v>
      </c>
      <c r="H12" s="273">
        <v>772</v>
      </c>
      <c r="I12" s="276">
        <v>1664</v>
      </c>
      <c r="J12" s="275">
        <v>97</v>
      </c>
      <c r="K12" s="273">
        <v>16</v>
      </c>
      <c r="L12" s="273">
        <v>135</v>
      </c>
      <c r="M12" s="273">
        <v>206</v>
      </c>
      <c r="N12" s="273">
        <v>91</v>
      </c>
      <c r="O12" s="273">
        <v>164</v>
      </c>
      <c r="P12" s="273">
        <v>857</v>
      </c>
      <c r="Q12" s="276">
        <v>1566</v>
      </c>
      <c r="R12" s="278">
        <v>166</v>
      </c>
      <c r="S12" s="273">
        <v>54</v>
      </c>
      <c r="T12" s="273">
        <v>242</v>
      </c>
      <c r="U12" s="273">
        <v>333</v>
      </c>
      <c r="V12" s="273">
        <v>452</v>
      </c>
      <c r="W12" s="273">
        <v>354</v>
      </c>
      <c r="X12" s="273">
        <v>1629</v>
      </c>
      <c r="Y12" s="276">
        <v>3230</v>
      </c>
      <c r="Z12" s="271"/>
      <c r="AA12" s="271"/>
      <c r="AB12" s="271"/>
      <c r="AC12" s="271"/>
      <c r="AD12" s="271"/>
      <c r="AE12" s="271"/>
      <c r="AF12" s="271"/>
      <c r="AG12" s="271"/>
      <c r="AH12" s="271"/>
    </row>
    <row r="13" spans="1:34" ht="14.25">
      <c r="A13" s="272" t="s">
        <v>81</v>
      </c>
      <c r="B13" s="273">
        <v>63</v>
      </c>
      <c r="C13" s="273">
        <v>47</v>
      </c>
      <c r="D13" s="273">
        <v>49</v>
      </c>
      <c r="E13" s="273">
        <v>94</v>
      </c>
      <c r="F13" s="273">
        <v>105</v>
      </c>
      <c r="G13" s="273">
        <v>83</v>
      </c>
      <c r="H13" s="273">
        <v>300</v>
      </c>
      <c r="I13" s="274">
        <v>741</v>
      </c>
      <c r="J13" s="275">
        <v>21</v>
      </c>
      <c r="K13" s="273">
        <v>17</v>
      </c>
      <c r="L13" s="273">
        <v>45</v>
      </c>
      <c r="M13" s="273">
        <v>181</v>
      </c>
      <c r="N13" s="273">
        <v>36</v>
      </c>
      <c r="O13" s="273">
        <v>95</v>
      </c>
      <c r="P13" s="273">
        <v>288</v>
      </c>
      <c r="Q13" s="274">
        <v>683</v>
      </c>
      <c r="R13" s="275">
        <v>84</v>
      </c>
      <c r="S13" s="273">
        <v>64</v>
      </c>
      <c r="T13" s="273">
        <v>94</v>
      </c>
      <c r="U13" s="273">
        <v>275</v>
      </c>
      <c r="V13" s="273">
        <v>141</v>
      </c>
      <c r="W13" s="273">
        <v>178</v>
      </c>
      <c r="X13" s="273">
        <v>588</v>
      </c>
      <c r="Y13" s="276">
        <v>1424</v>
      </c>
      <c r="Z13" s="271"/>
      <c r="AA13" s="271"/>
      <c r="AB13" s="271"/>
      <c r="AC13" s="271"/>
      <c r="AD13" s="271"/>
      <c r="AE13" s="271"/>
      <c r="AF13" s="271"/>
      <c r="AG13" s="271"/>
      <c r="AH13" s="271"/>
    </row>
    <row r="14" spans="1:34" ht="14.25">
      <c r="A14" s="272" t="s">
        <v>61</v>
      </c>
      <c r="B14" s="273">
        <v>4</v>
      </c>
      <c r="C14" s="273">
        <v>22</v>
      </c>
      <c r="D14" s="273">
        <v>70</v>
      </c>
      <c r="E14" s="273">
        <v>62</v>
      </c>
      <c r="F14" s="273">
        <v>318</v>
      </c>
      <c r="G14" s="273">
        <v>119</v>
      </c>
      <c r="H14" s="273">
        <v>200</v>
      </c>
      <c r="I14" s="274">
        <v>795</v>
      </c>
      <c r="J14" s="275">
        <v>20</v>
      </c>
      <c r="K14" s="273">
        <v>10</v>
      </c>
      <c r="L14" s="273">
        <v>55</v>
      </c>
      <c r="M14" s="273">
        <v>137</v>
      </c>
      <c r="N14" s="273">
        <v>65</v>
      </c>
      <c r="O14" s="273">
        <v>71</v>
      </c>
      <c r="P14" s="273">
        <v>377</v>
      </c>
      <c r="Q14" s="274">
        <v>735</v>
      </c>
      <c r="R14" s="275">
        <v>24</v>
      </c>
      <c r="S14" s="273">
        <v>32</v>
      </c>
      <c r="T14" s="273">
        <v>125</v>
      </c>
      <c r="U14" s="273">
        <v>199</v>
      </c>
      <c r="V14" s="273">
        <v>383</v>
      </c>
      <c r="W14" s="273">
        <v>190</v>
      </c>
      <c r="X14" s="273">
        <v>577</v>
      </c>
      <c r="Y14" s="276">
        <v>1530</v>
      </c>
      <c r="Z14" s="271"/>
      <c r="AA14" s="271"/>
      <c r="AB14" s="271"/>
      <c r="AC14" s="271"/>
      <c r="AD14" s="271"/>
      <c r="AE14" s="271"/>
      <c r="AF14" s="271"/>
      <c r="AG14" s="271"/>
      <c r="AH14" s="271"/>
    </row>
    <row r="15" spans="1:34" ht="14.25">
      <c r="A15" s="272" t="s">
        <v>62</v>
      </c>
      <c r="B15" s="273">
        <v>36</v>
      </c>
      <c r="C15" s="273">
        <v>167</v>
      </c>
      <c r="D15" s="273">
        <v>595</v>
      </c>
      <c r="E15" s="273">
        <v>292</v>
      </c>
      <c r="F15" s="273">
        <v>862</v>
      </c>
      <c r="G15" s="273">
        <v>237</v>
      </c>
      <c r="H15" s="273">
        <v>623</v>
      </c>
      <c r="I15" s="276">
        <v>2812</v>
      </c>
      <c r="J15" s="275">
        <v>31</v>
      </c>
      <c r="K15" s="273">
        <v>56</v>
      </c>
      <c r="L15" s="273">
        <v>518</v>
      </c>
      <c r="M15" s="273">
        <v>603</v>
      </c>
      <c r="N15" s="273">
        <v>255</v>
      </c>
      <c r="O15" s="273">
        <v>179</v>
      </c>
      <c r="P15" s="273">
        <v>907</v>
      </c>
      <c r="Q15" s="276">
        <v>2549</v>
      </c>
      <c r="R15" s="278">
        <v>67</v>
      </c>
      <c r="S15" s="273">
        <v>223</v>
      </c>
      <c r="T15" s="273">
        <v>1113</v>
      </c>
      <c r="U15" s="273">
        <v>895</v>
      </c>
      <c r="V15" s="273">
        <v>1117</v>
      </c>
      <c r="W15" s="273">
        <v>416</v>
      </c>
      <c r="X15" s="273">
        <v>1530</v>
      </c>
      <c r="Y15" s="276">
        <v>5361</v>
      </c>
      <c r="Z15" s="271"/>
      <c r="AA15" s="271"/>
      <c r="AB15" s="271"/>
      <c r="AC15" s="271"/>
      <c r="AD15" s="271"/>
      <c r="AE15" s="271"/>
      <c r="AF15" s="271"/>
      <c r="AG15" s="271"/>
      <c r="AH15" s="271"/>
    </row>
    <row r="16" spans="1:34" ht="14.25">
      <c r="A16" s="272" t="s">
        <v>14</v>
      </c>
      <c r="B16" s="273">
        <v>1</v>
      </c>
      <c r="C16" s="273">
        <v>14</v>
      </c>
      <c r="D16" s="273">
        <v>49</v>
      </c>
      <c r="E16" s="273">
        <v>21</v>
      </c>
      <c r="F16" s="273">
        <v>224</v>
      </c>
      <c r="G16" s="273">
        <v>65</v>
      </c>
      <c r="H16" s="273">
        <v>172</v>
      </c>
      <c r="I16" s="274">
        <v>546</v>
      </c>
      <c r="J16" s="275">
        <v>15</v>
      </c>
      <c r="K16" s="273">
        <v>14</v>
      </c>
      <c r="L16" s="273">
        <v>40</v>
      </c>
      <c r="M16" s="273">
        <v>61</v>
      </c>
      <c r="N16" s="273">
        <v>50</v>
      </c>
      <c r="O16" s="273">
        <v>32</v>
      </c>
      <c r="P16" s="273">
        <v>294</v>
      </c>
      <c r="Q16" s="274">
        <v>506</v>
      </c>
      <c r="R16" s="275">
        <v>16</v>
      </c>
      <c r="S16" s="273">
        <v>28</v>
      </c>
      <c r="T16" s="273">
        <v>89</v>
      </c>
      <c r="U16" s="273">
        <v>82</v>
      </c>
      <c r="V16" s="273">
        <v>274</v>
      </c>
      <c r="W16" s="273">
        <v>97</v>
      </c>
      <c r="X16" s="273">
        <v>466</v>
      </c>
      <c r="Y16" s="276">
        <v>1052</v>
      </c>
      <c r="Z16" s="271"/>
      <c r="AA16" s="271"/>
      <c r="AB16" s="271"/>
      <c r="AC16" s="271"/>
      <c r="AD16" s="271"/>
      <c r="AE16" s="271"/>
      <c r="AF16" s="271"/>
      <c r="AG16" s="271"/>
      <c r="AH16" s="271"/>
    </row>
    <row r="17" spans="1:25" ht="14.25">
      <c r="A17" s="272" t="s">
        <v>63</v>
      </c>
      <c r="B17" s="273">
        <v>6</v>
      </c>
      <c r="C17" s="273">
        <v>152</v>
      </c>
      <c r="D17" s="273">
        <v>412</v>
      </c>
      <c r="E17" s="273">
        <v>315</v>
      </c>
      <c r="F17" s="273">
        <v>386</v>
      </c>
      <c r="G17" s="273">
        <v>175</v>
      </c>
      <c r="H17" s="273">
        <v>217</v>
      </c>
      <c r="I17" s="274">
        <v>1663</v>
      </c>
      <c r="J17" s="275">
        <v>7</v>
      </c>
      <c r="K17" s="273">
        <v>109</v>
      </c>
      <c r="L17" s="273">
        <v>416</v>
      </c>
      <c r="M17" s="273">
        <v>398</v>
      </c>
      <c r="N17" s="273">
        <v>118</v>
      </c>
      <c r="O17" s="273">
        <v>173</v>
      </c>
      <c r="P17" s="273">
        <v>361</v>
      </c>
      <c r="Q17" s="274">
        <v>1582</v>
      </c>
      <c r="R17" s="275">
        <v>13</v>
      </c>
      <c r="S17" s="273">
        <v>261</v>
      </c>
      <c r="T17" s="273">
        <v>828</v>
      </c>
      <c r="U17" s="273">
        <v>713</v>
      </c>
      <c r="V17" s="273">
        <v>504</v>
      </c>
      <c r="W17" s="273">
        <v>348</v>
      </c>
      <c r="X17" s="273">
        <v>578</v>
      </c>
      <c r="Y17" s="276">
        <v>3245</v>
      </c>
    </row>
    <row r="18" spans="1:25" ht="14.25">
      <c r="A18" s="272" t="s">
        <v>64</v>
      </c>
      <c r="B18" s="273">
        <v>55</v>
      </c>
      <c r="C18" s="273">
        <v>101</v>
      </c>
      <c r="D18" s="273">
        <v>196</v>
      </c>
      <c r="E18" s="273">
        <v>117</v>
      </c>
      <c r="F18" s="273">
        <v>319</v>
      </c>
      <c r="G18" s="273">
        <v>273</v>
      </c>
      <c r="H18" s="273">
        <v>264</v>
      </c>
      <c r="I18" s="274">
        <v>1325</v>
      </c>
      <c r="J18" s="275">
        <v>19</v>
      </c>
      <c r="K18" s="273">
        <v>44</v>
      </c>
      <c r="L18" s="273">
        <v>162</v>
      </c>
      <c r="M18" s="273">
        <v>284</v>
      </c>
      <c r="N18" s="273">
        <v>94</v>
      </c>
      <c r="O18" s="273">
        <v>249</v>
      </c>
      <c r="P18" s="273">
        <v>534</v>
      </c>
      <c r="Q18" s="274">
        <v>1386</v>
      </c>
      <c r="R18" s="275">
        <v>74</v>
      </c>
      <c r="S18" s="273">
        <v>145</v>
      </c>
      <c r="T18" s="273">
        <v>358</v>
      </c>
      <c r="U18" s="273">
        <v>401</v>
      </c>
      <c r="V18" s="273">
        <v>413</v>
      </c>
      <c r="W18" s="273">
        <v>522</v>
      </c>
      <c r="X18" s="273">
        <v>798</v>
      </c>
      <c r="Y18" s="276">
        <v>2711</v>
      </c>
    </row>
    <row r="19" spans="1:25" ht="14.25">
      <c r="A19" s="272" t="s">
        <v>65</v>
      </c>
      <c r="B19" s="277">
        <v>79</v>
      </c>
      <c r="C19" s="273">
        <v>131</v>
      </c>
      <c r="D19" s="273">
        <v>349</v>
      </c>
      <c r="E19" s="273">
        <v>274</v>
      </c>
      <c r="F19" s="273">
        <v>442</v>
      </c>
      <c r="G19" s="273">
        <v>460</v>
      </c>
      <c r="H19" s="273">
        <v>1634</v>
      </c>
      <c r="I19" s="276">
        <v>3369</v>
      </c>
      <c r="J19" s="278">
        <v>75</v>
      </c>
      <c r="K19" s="273">
        <v>56</v>
      </c>
      <c r="L19" s="273">
        <v>273</v>
      </c>
      <c r="M19" s="273">
        <v>528</v>
      </c>
      <c r="N19" s="273">
        <v>68</v>
      </c>
      <c r="O19" s="273">
        <v>456</v>
      </c>
      <c r="P19" s="273">
        <v>1758</v>
      </c>
      <c r="Q19" s="276">
        <v>3214</v>
      </c>
      <c r="R19" s="278">
        <v>154</v>
      </c>
      <c r="S19" s="273">
        <v>187</v>
      </c>
      <c r="T19" s="273">
        <v>622</v>
      </c>
      <c r="U19" s="273">
        <v>802</v>
      </c>
      <c r="V19" s="273">
        <v>510</v>
      </c>
      <c r="W19" s="273">
        <v>916</v>
      </c>
      <c r="X19" s="273">
        <v>3392</v>
      </c>
      <c r="Y19" s="276">
        <v>6583</v>
      </c>
    </row>
    <row r="20" spans="1:25" ht="14.25">
      <c r="A20" s="272" t="s">
        <v>66</v>
      </c>
      <c r="B20" s="277">
        <v>243</v>
      </c>
      <c r="C20" s="273">
        <v>69</v>
      </c>
      <c r="D20" s="273">
        <v>181</v>
      </c>
      <c r="E20" s="273">
        <v>118</v>
      </c>
      <c r="F20" s="273">
        <v>184</v>
      </c>
      <c r="G20" s="273">
        <v>261</v>
      </c>
      <c r="H20" s="273">
        <v>954</v>
      </c>
      <c r="I20" s="276">
        <v>2010</v>
      </c>
      <c r="J20" s="278">
        <v>259</v>
      </c>
      <c r="K20" s="273">
        <v>43</v>
      </c>
      <c r="L20" s="273">
        <v>157</v>
      </c>
      <c r="M20" s="273">
        <v>163</v>
      </c>
      <c r="N20" s="273">
        <v>37</v>
      </c>
      <c r="O20" s="273">
        <v>226</v>
      </c>
      <c r="P20" s="273">
        <v>1035</v>
      </c>
      <c r="Q20" s="276">
        <v>1920</v>
      </c>
      <c r="R20" s="278">
        <v>502</v>
      </c>
      <c r="S20" s="273">
        <v>112</v>
      </c>
      <c r="T20" s="273">
        <v>338</v>
      </c>
      <c r="U20" s="273">
        <v>281</v>
      </c>
      <c r="V20" s="273">
        <v>221</v>
      </c>
      <c r="W20" s="273">
        <v>487</v>
      </c>
      <c r="X20" s="273">
        <v>1989</v>
      </c>
      <c r="Y20" s="276">
        <v>3930</v>
      </c>
    </row>
    <row r="21" spans="1:25" ht="14.25">
      <c r="A21" s="272" t="s">
        <v>67</v>
      </c>
      <c r="B21" s="273">
        <v>16</v>
      </c>
      <c r="C21" s="273">
        <v>19</v>
      </c>
      <c r="D21" s="273">
        <v>21</v>
      </c>
      <c r="E21" s="273">
        <v>20</v>
      </c>
      <c r="F21" s="273">
        <v>80</v>
      </c>
      <c r="G21" s="273">
        <v>70</v>
      </c>
      <c r="H21" s="273">
        <v>67</v>
      </c>
      <c r="I21" s="274">
        <v>293</v>
      </c>
      <c r="J21" s="275">
        <v>12</v>
      </c>
      <c r="K21" s="273">
        <v>13</v>
      </c>
      <c r="L21" s="273">
        <v>14</v>
      </c>
      <c r="M21" s="273">
        <v>45</v>
      </c>
      <c r="N21" s="273">
        <v>25</v>
      </c>
      <c r="O21" s="273">
        <v>52</v>
      </c>
      <c r="P21" s="273">
        <v>92</v>
      </c>
      <c r="Q21" s="274">
        <v>253</v>
      </c>
      <c r="R21" s="275">
        <v>28</v>
      </c>
      <c r="S21" s="273">
        <v>32</v>
      </c>
      <c r="T21" s="273">
        <v>35</v>
      </c>
      <c r="U21" s="273">
        <v>65</v>
      </c>
      <c r="V21" s="273">
        <v>105</v>
      </c>
      <c r="W21" s="273">
        <v>122</v>
      </c>
      <c r="X21" s="273">
        <v>159</v>
      </c>
      <c r="Y21" s="274">
        <v>546</v>
      </c>
    </row>
    <row r="22" spans="1:25" ht="14.25">
      <c r="A22" s="272" t="s">
        <v>82</v>
      </c>
      <c r="B22" s="277">
        <v>35</v>
      </c>
      <c r="C22" s="273">
        <v>1043</v>
      </c>
      <c r="D22" s="273">
        <v>1629</v>
      </c>
      <c r="E22" s="273">
        <v>1310</v>
      </c>
      <c r="F22" s="273">
        <v>2649</v>
      </c>
      <c r="G22" s="273">
        <v>1735</v>
      </c>
      <c r="H22" s="273">
        <v>2144</v>
      </c>
      <c r="I22" s="276">
        <v>10545</v>
      </c>
      <c r="J22" s="278">
        <v>45</v>
      </c>
      <c r="K22" s="277">
        <v>319</v>
      </c>
      <c r="L22" s="277">
        <v>1653</v>
      </c>
      <c r="M22" s="273">
        <v>2734</v>
      </c>
      <c r="N22" s="273">
        <v>530</v>
      </c>
      <c r="O22" s="273">
        <v>1730</v>
      </c>
      <c r="P22" s="273">
        <v>3278</v>
      </c>
      <c r="Q22" s="276">
        <v>10289</v>
      </c>
      <c r="R22" s="278">
        <v>80</v>
      </c>
      <c r="S22" s="277">
        <v>1362</v>
      </c>
      <c r="T22" s="277">
        <v>3282</v>
      </c>
      <c r="U22" s="273">
        <v>4044</v>
      </c>
      <c r="V22" s="273">
        <v>3179</v>
      </c>
      <c r="W22" s="273">
        <v>3465</v>
      </c>
      <c r="X22" s="273">
        <v>5422</v>
      </c>
      <c r="Y22" s="276">
        <v>20834</v>
      </c>
    </row>
    <row r="23" spans="1:25" ht="14.25">
      <c r="A23" s="272" t="s">
        <v>68</v>
      </c>
      <c r="B23" s="277">
        <v>64</v>
      </c>
      <c r="C23" s="277">
        <v>3832</v>
      </c>
      <c r="D23" s="277">
        <v>9883</v>
      </c>
      <c r="E23" s="277">
        <v>4266</v>
      </c>
      <c r="F23" s="277">
        <v>6692</v>
      </c>
      <c r="G23" s="277">
        <v>6086</v>
      </c>
      <c r="H23" s="277">
        <v>8038</v>
      </c>
      <c r="I23" s="276">
        <v>38861</v>
      </c>
      <c r="J23" s="278">
        <v>40</v>
      </c>
      <c r="K23" s="277">
        <v>1538</v>
      </c>
      <c r="L23" s="277">
        <v>9718</v>
      </c>
      <c r="M23" s="277">
        <v>9621</v>
      </c>
      <c r="N23" s="277">
        <v>1610</v>
      </c>
      <c r="O23" s="277">
        <v>7123</v>
      </c>
      <c r="P23" s="277">
        <v>11047</v>
      </c>
      <c r="Q23" s="276">
        <v>40697</v>
      </c>
      <c r="R23" s="278">
        <v>104</v>
      </c>
      <c r="S23" s="277">
        <v>5370</v>
      </c>
      <c r="T23" s="277">
        <v>19601</v>
      </c>
      <c r="U23" s="277">
        <v>13887</v>
      </c>
      <c r="V23" s="277">
        <v>8302</v>
      </c>
      <c r="W23" s="277">
        <v>13209</v>
      </c>
      <c r="X23" s="277">
        <v>19085</v>
      </c>
      <c r="Y23" s="276">
        <v>79558</v>
      </c>
    </row>
    <row r="24" spans="1:25" ht="14.25">
      <c r="A24" s="272" t="s">
        <v>0</v>
      </c>
      <c r="B24" s="273">
        <v>79</v>
      </c>
      <c r="C24" s="273">
        <v>20</v>
      </c>
      <c r="D24" s="273">
        <v>44</v>
      </c>
      <c r="E24" s="273">
        <v>45</v>
      </c>
      <c r="F24" s="273">
        <v>218</v>
      </c>
      <c r="G24" s="273">
        <v>135</v>
      </c>
      <c r="H24" s="273">
        <v>416</v>
      </c>
      <c r="I24" s="274">
        <v>957</v>
      </c>
      <c r="J24" s="275">
        <v>95</v>
      </c>
      <c r="K24" s="273">
        <v>4</v>
      </c>
      <c r="L24" s="273">
        <v>59</v>
      </c>
      <c r="M24" s="273">
        <v>95</v>
      </c>
      <c r="N24" s="273">
        <v>32</v>
      </c>
      <c r="O24" s="273">
        <v>100</v>
      </c>
      <c r="P24" s="273">
        <v>436</v>
      </c>
      <c r="Q24" s="274">
        <v>821</v>
      </c>
      <c r="R24" s="278">
        <v>174</v>
      </c>
      <c r="S24" s="273">
        <v>24</v>
      </c>
      <c r="T24" s="273">
        <v>103</v>
      </c>
      <c r="U24" s="273">
        <v>140</v>
      </c>
      <c r="V24" s="273">
        <v>250</v>
      </c>
      <c r="W24" s="273">
        <v>235</v>
      </c>
      <c r="X24" s="273">
        <v>852</v>
      </c>
      <c r="Y24" s="276">
        <v>1778</v>
      </c>
    </row>
    <row r="25" spans="1:25" ht="14.25">
      <c r="A25" s="272" t="s">
        <v>1</v>
      </c>
      <c r="B25" s="273">
        <v>109</v>
      </c>
      <c r="C25" s="273">
        <v>50</v>
      </c>
      <c r="D25" s="273">
        <v>130</v>
      </c>
      <c r="E25" s="273">
        <v>104</v>
      </c>
      <c r="F25" s="273">
        <v>139</v>
      </c>
      <c r="G25" s="273">
        <v>158</v>
      </c>
      <c r="H25" s="273">
        <v>583</v>
      </c>
      <c r="I25" s="276">
        <v>1273</v>
      </c>
      <c r="J25" s="275">
        <v>69</v>
      </c>
      <c r="K25" s="273">
        <v>15</v>
      </c>
      <c r="L25" s="273">
        <v>91</v>
      </c>
      <c r="M25" s="273">
        <v>163</v>
      </c>
      <c r="N25" s="273">
        <v>36</v>
      </c>
      <c r="O25" s="273">
        <v>159</v>
      </c>
      <c r="P25" s="273">
        <v>643</v>
      </c>
      <c r="Q25" s="276">
        <v>1176</v>
      </c>
      <c r="R25" s="278">
        <v>178</v>
      </c>
      <c r="S25" s="273">
        <v>65</v>
      </c>
      <c r="T25" s="273">
        <v>221</v>
      </c>
      <c r="U25" s="273">
        <v>267</v>
      </c>
      <c r="V25" s="273">
        <v>175</v>
      </c>
      <c r="W25" s="273">
        <v>317</v>
      </c>
      <c r="X25" s="273">
        <v>1226</v>
      </c>
      <c r="Y25" s="276">
        <v>2449</v>
      </c>
    </row>
    <row r="26" spans="1:25" ht="14.25">
      <c r="A26" s="272" t="s">
        <v>2</v>
      </c>
      <c r="B26" s="277">
        <v>43</v>
      </c>
      <c r="C26" s="273">
        <v>701</v>
      </c>
      <c r="D26" s="273">
        <v>1269</v>
      </c>
      <c r="E26" s="273">
        <v>940</v>
      </c>
      <c r="F26" s="273">
        <v>2004</v>
      </c>
      <c r="G26" s="273">
        <v>960</v>
      </c>
      <c r="H26" s="273">
        <v>1551</v>
      </c>
      <c r="I26" s="276">
        <v>7468</v>
      </c>
      <c r="J26" s="278">
        <v>24</v>
      </c>
      <c r="K26" s="273">
        <v>223</v>
      </c>
      <c r="L26" s="273">
        <v>1161</v>
      </c>
      <c r="M26" s="273">
        <v>2068</v>
      </c>
      <c r="N26" s="273">
        <v>461</v>
      </c>
      <c r="O26" s="273">
        <v>893</v>
      </c>
      <c r="P26" s="273">
        <v>2590</v>
      </c>
      <c r="Q26" s="276">
        <v>7420</v>
      </c>
      <c r="R26" s="278">
        <v>67</v>
      </c>
      <c r="S26" s="273">
        <v>924</v>
      </c>
      <c r="T26" s="273">
        <v>2430</v>
      </c>
      <c r="U26" s="273">
        <v>3008</v>
      </c>
      <c r="V26" s="273">
        <v>2465</v>
      </c>
      <c r="W26" s="273">
        <v>1853</v>
      </c>
      <c r="X26" s="273">
        <v>4141</v>
      </c>
      <c r="Y26" s="276">
        <v>14888</v>
      </c>
    </row>
    <row r="27" spans="1:25" ht="14.25">
      <c r="A27" s="272" t="s">
        <v>3</v>
      </c>
      <c r="B27" s="277">
        <v>45</v>
      </c>
      <c r="C27" s="273">
        <v>74</v>
      </c>
      <c r="D27" s="273">
        <v>194</v>
      </c>
      <c r="E27" s="273">
        <v>177</v>
      </c>
      <c r="F27" s="273">
        <v>291</v>
      </c>
      <c r="G27" s="273">
        <v>240</v>
      </c>
      <c r="H27" s="273">
        <v>878</v>
      </c>
      <c r="I27" s="276">
        <v>1899</v>
      </c>
      <c r="J27" s="275">
        <v>49</v>
      </c>
      <c r="K27" s="273">
        <v>22</v>
      </c>
      <c r="L27" s="273">
        <v>271</v>
      </c>
      <c r="M27" s="273">
        <v>281</v>
      </c>
      <c r="N27" s="273">
        <v>62</v>
      </c>
      <c r="O27" s="273">
        <v>197</v>
      </c>
      <c r="P27" s="273">
        <v>905</v>
      </c>
      <c r="Q27" s="276">
        <v>1787</v>
      </c>
      <c r="R27" s="278">
        <v>94</v>
      </c>
      <c r="S27" s="273">
        <v>96</v>
      </c>
      <c r="T27" s="273">
        <v>465</v>
      </c>
      <c r="U27" s="273">
        <v>458</v>
      </c>
      <c r="V27" s="273">
        <v>353</v>
      </c>
      <c r="W27" s="273">
        <v>437</v>
      </c>
      <c r="X27" s="273">
        <v>1783</v>
      </c>
      <c r="Y27" s="276">
        <v>3686</v>
      </c>
    </row>
    <row r="28" spans="1:25" ht="14.25">
      <c r="A28" s="272" t="s">
        <v>4</v>
      </c>
      <c r="B28" s="273">
        <v>24</v>
      </c>
      <c r="C28" s="273">
        <v>25</v>
      </c>
      <c r="D28" s="273">
        <v>58</v>
      </c>
      <c r="E28" s="273">
        <v>52</v>
      </c>
      <c r="F28" s="273">
        <v>177</v>
      </c>
      <c r="G28" s="273">
        <v>131</v>
      </c>
      <c r="H28" s="273">
        <v>493</v>
      </c>
      <c r="I28" s="274">
        <v>960</v>
      </c>
      <c r="J28" s="275">
        <v>44</v>
      </c>
      <c r="K28" s="273">
        <v>12</v>
      </c>
      <c r="L28" s="273">
        <v>73</v>
      </c>
      <c r="M28" s="273">
        <v>79</v>
      </c>
      <c r="N28" s="273">
        <v>37</v>
      </c>
      <c r="O28" s="273">
        <v>103</v>
      </c>
      <c r="P28" s="273">
        <v>515</v>
      </c>
      <c r="Q28" s="274">
        <v>863</v>
      </c>
      <c r="R28" s="278">
        <v>68</v>
      </c>
      <c r="S28" s="273">
        <v>37</v>
      </c>
      <c r="T28" s="273">
        <v>131</v>
      </c>
      <c r="U28" s="273">
        <v>131</v>
      </c>
      <c r="V28" s="273">
        <v>214</v>
      </c>
      <c r="W28" s="273">
        <v>234</v>
      </c>
      <c r="X28" s="273">
        <v>1008</v>
      </c>
      <c r="Y28" s="276">
        <v>1823</v>
      </c>
    </row>
    <row r="29" spans="1:25" ht="14.25">
      <c r="A29" s="272" t="s">
        <v>5</v>
      </c>
      <c r="B29" s="273">
        <v>60</v>
      </c>
      <c r="C29" s="273">
        <v>31</v>
      </c>
      <c r="D29" s="273">
        <v>59</v>
      </c>
      <c r="E29" s="273">
        <v>48</v>
      </c>
      <c r="F29" s="273">
        <v>151</v>
      </c>
      <c r="G29" s="273">
        <v>109</v>
      </c>
      <c r="H29" s="273">
        <v>531</v>
      </c>
      <c r="I29" s="274">
        <v>989</v>
      </c>
      <c r="J29" s="275">
        <v>71</v>
      </c>
      <c r="K29" s="273">
        <v>7</v>
      </c>
      <c r="L29" s="273">
        <v>53</v>
      </c>
      <c r="M29" s="273">
        <v>74</v>
      </c>
      <c r="N29" s="273">
        <v>16</v>
      </c>
      <c r="O29" s="273">
        <v>96</v>
      </c>
      <c r="P29" s="273">
        <v>546</v>
      </c>
      <c r="Q29" s="274">
        <v>863</v>
      </c>
      <c r="R29" s="278">
        <v>131</v>
      </c>
      <c r="S29" s="273">
        <v>38</v>
      </c>
      <c r="T29" s="273">
        <v>112</v>
      </c>
      <c r="U29" s="273">
        <v>122</v>
      </c>
      <c r="V29" s="273">
        <v>167</v>
      </c>
      <c r="W29" s="273">
        <v>205</v>
      </c>
      <c r="X29" s="273">
        <v>1077</v>
      </c>
      <c r="Y29" s="276">
        <v>1852</v>
      </c>
    </row>
    <row r="30" spans="1:25" ht="14.25">
      <c r="A30" s="272" t="s">
        <v>6</v>
      </c>
      <c r="B30" s="273">
        <v>31</v>
      </c>
      <c r="C30" s="273">
        <v>76</v>
      </c>
      <c r="D30" s="273">
        <v>279</v>
      </c>
      <c r="E30" s="273">
        <v>64</v>
      </c>
      <c r="F30" s="273">
        <v>234</v>
      </c>
      <c r="G30" s="273">
        <v>84</v>
      </c>
      <c r="H30" s="273">
        <v>194</v>
      </c>
      <c r="I30" s="274">
        <v>962</v>
      </c>
      <c r="J30" s="275">
        <v>14</v>
      </c>
      <c r="K30" s="273">
        <v>31</v>
      </c>
      <c r="L30" s="273">
        <v>223</v>
      </c>
      <c r="M30" s="273">
        <v>186</v>
      </c>
      <c r="N30" s="273">
        <v>117</v>
      </c>
      <c r="O30" s="273">
        <v>64</v>
      </c>
      <c r="P30" s="273">
        <v>350</v>
      </c>
      <c r="Q30" s="274">
        <v>985</v>
      </c>
      <c r="R30" s="275">
        <v>45</v>
      </c>
      <c r="S30" s="273">
        <v>107</v>
      </c>
      <c r="T30" s="273">
        <v>502</v>
      </c>
      <c r="U30" s="273">
        <v>250</v>
      </c>
      <c r="V30" s="273">
        <v>351</v>
      </c>
      <c r="W30" s="273">
        <v>148</v>
      </c>
      <c r="X30" s="273">
        <v>544</v>
      </c>
      <c r="Y30" s="274">
        <v>1947</v>
      </c>
    </row>
    <row r="31" spans="1:25" ht="14.25">
      <c r="A31" s="272" t="s">
        <v>7</v>
      </c>
      <c r="B31" s="273">
        <v>65</v>
      </c>
      <c r="C31" s="273">
        <v>21</v>
      </c>
      <c r="D31" s="273">
        <v>33</v>
      </c>
      <c r="E31" s="273">
        <v>31</v>
      </c>
      <c r="F31" s="273">
        <v>119</v>
      </c>
      <c r="G31" s="273">
        <v>84</v>
      </c>
      <c r="H31" s="273">
        <v>202</v>
      </c>
      <c r="I31" s="274">
        <v>555</v>
      </c>
      <c r="J31" s="275">
        <v>58</v>
      </c>
      <c r="K31" s="273">
        <v>9</v>
      </c>
      <c r="L31" s="273">
        <v>26</v>
      </c>
      <c r="M31" s="273">
        <v>91</v>
      </c>
      <c r="N31" s="273">
        <v>27</v>
      </c>
      <c r="O31" s="273">
        <v>61</v>
      </c>
      <c r="P31" s="273">
        <v>241</v>
      </c>
      <c r="Q31" s="274">
        <v>513</v>
      </c>
      <c r="R31" s="275">
        <v>123</v>
      </c>
      <c r="S31" s="273">
        <v>30</v>
      </c>
      <c r="T31" s="273">
        <v>59</v>
      </c>
      <c r="U31" s="273">
        <v>122</v>
      </c>
      <c r="V31" s="273">
        <v>146</v>
      </c>
      <c r="W31" s="273">
        <v>145</v>
      </c>
      <c r="X31" s="273">
        <v>443</v>
      </c>
      <c r="Y31" s="274">
        <v>1068</v>
      </c>
    </row>
    <row r="32" spans="1:25" ht="14.25">
      <c r="A32" s="272" t="s">
        <v>8</v>
      </c>
      <c r="B32" s="273">
        <v>21</v>
      </c>
      <c r="C32" s="273">
        <v>62</v>
      </c>
      <c r="D32" s="273">
        <v>124</v>
      </c>
      <c r="E32" s="273">
        <v>61</v>
      </c>
      <c r="F32" s="273">
        <v>378</v>
      </c>
      <c r="G32" s="273">
        <v>162</v>
      </c>
      <c r="H32" s="273">
        <v>342</v>
      </c>
      <c r="I32" s="274">
        <v>1150</v>
      </c>
      <c r="J32" s="275">
        <v>14</v>
      </c>
      <c r="K32" s="273">
        <v>27</v>
      </c>
      <c r="L32" s="273">
        <v>102</v>
      </c>
      <c r="M32" s="273">
        <v>186</v>
      </c>
      <c r="N32" s="273">
        <v>112</v>
      </c>
      <c r="O32" s="273">
        <v>130</v>
      </c>
      <c r="P32" s="273">
        <v>503</v>
      </c>
      <c r="Q32" s="274">
        <v>1074</v>
      </c>
      <c r="R32" s="278">
        <v>35</v>
      </c>
      <c r="S32" s="273">
        <v>89</v>
      </c>
      <c r="T32" s="273">
        <v>226</v>
      </c>
      <c r="U32" s="273">
        <v>247</v>
      </c>
      <c r="V32" s="273">
        <v>490</v>
      </c>
      <c r="W32" s="273">
        <v>292</v>
      </c>
      <c r="X32" s="273">
        <v>845</v>
      </c>
      <c r="Y32" s="276">
        <v>2224</v>
      </c>
    </row>
    <row r="33" spans="1:25" ht="14.25">
      <c r="A33" s="272" t="s">
        <v>9</v>
      </c>
      <c r="B33" s="273">
        <v>6</v>
      </c>
      <c r="C33" s="273">
        <v>13</v>
      </c>
      <c r="D33" s="273">
        <v>13</v>
      </c>
      <c r="E33" s="273">
        <v>23</v>
      </c>
      <c r="F33" s="273">
        <v>64</v>
      </c>
      <c r="G33" s="273">
        <v>33</v>
      </c>
      <c r="H33" s="273">
        <v>66</v>
      </c>
      <c r="I33" s="274">
        <v>218</v>
      </c>
      <c r="J33" s="275">
        <v>1</v>
      </c>
      <c r="K33" s="273">
        <v>3</v>
      </c>
      <c r="L33" s="273">
        <v>11</v>
      </c>
      <c r="M33" s="273">
        <v>47</v>
      </c>
      <c r="N33" s="273">
        <v>21</v>
      </c>
      <c r="O33" s="273">
        <v>25</v>
      </c>
      <c r="P33" s="273">
        <v>94</v>
      </c>
      <c r="Q33" s="274">
        <v>202</v>
      </c>
      <c r="R33" s="275">
        <v>7</v>
      </c>
      <c r="S33" s="273">
        <v>16</v>
      </c>
      <c r="T33" s="273">
        <v>24</v>
      </c>
      <c r="U33" s="273">
        <v>70</v>
      </c>
      <c r="V33" s="273">
        <v>85</v>
      </c>
      <c r="W33" s="273">
        <v>58</v>
      </c>
      <c r="X33" s="273">
        <v>160</v>
      </c>
      <c r="Y33" s="274">
        <v>420</v>
      </c>
    </row>
    <row r="34" spans="1:25" ht="14.25">
      <c r="A34" s="272" t="s">
        <v>10</v>
      </c>
      <c r="B34" s="273">
        <v>21</v>
      </c>
      <c r="C34" s="273">
        <v>23</v>
      </c>
      <c r="D34" s="273">
        <v>81</v>
      </c>
      <c r="E34" s="273">
        <v>78</v>
      </c>
      <c r="F34" s="273">
        <v>316</v>
      </c>
      <c r="G34" s="273">
        <v>109</v>
      </c>
      <c r="H34" s="273">
        <v>356</v>
      </c>
      <c r="I34" s="274">
        <v>984</v>
      </c>
      <c r="J34" s="275">
        <v>41</v>
      </c>
      <c r="K34" s="273">
        <v>12</v>
      </c>
      <c r="L34" s="273">
        <v>72</v>
      </c>
      <c r="M34" s="273">
        <v>132</v>
      </c>
      <c r="N34" s="273">
        <v>62</v>
      </c>
      <c r="O34" s="273">
        <v>66</v>
      </c>
      <c r="P34" s="273">
        <v>518</v>
      </c>
      <c r="Q34" s="274">
        <v>903</v>
      </c>
      <c r="R34" s="278">
        <v>62</v>
      </c>
      <c r="S34" s="273">
        <v>35</v>
      </c>
      <c r="T34" s="273">
        <v>153</v>
      </c>
      <c r="U34" s="273">
        <v>210</v>
      </c>
      <c r="V34" s="273">
        <v>378</v>
      </c>
      <c r="W34" s="273">
        <v>175</v>
      </c>
      <c r="X34" s="273">
        <v>874</v>
      </c>
      <c r="Y34" s="276">
        <v>1887</v>
      </c>
    </row>
    <row r="35" spans="1:25" ht="14.25">
      <c r="A35" s="272" t="s">
        <v>11</v>
      </c>
      <c r="B35" s="273">
        <v>42</v>
      </c>
      <c r="C35" s="273">
        <v>26</v>
      </c>
      <c r="D35" s="273">
        <v>76</v>
      </c>
      <c r="E35" s="273">
        <v>66</v>
      </c>
      <c r="F35" s="273">
        <v>128</v>
      </c>
      <c r="G35" s="273">
        <v>112</v>
      </c>
      <c r="H35" s="273">
        <v>368</v>
      </c>
      <c r="I35" s="274">
        <v>818</v>
      </c>
      <c r="J35" s="275">
        <v>50</v>
      </c>
      <c r="K35" s="273">
        <v>14</v>
      </c>
      <c r="L35" s="273">
        <v>82</v>
      </c>
      <c r="M35" s="273">
        <v>97</v>
      </c>
      <c r="N35" s="273">
        <v>39</v>
      </c>
      <c r="O35" s="273">
        <v>94</v>
      </c>
      <c r="P35" s="273">
        <v>445</v>
      </c>
      <c r="Q35" s="274">
        <v>821</v>
      </c>
      <c r="R35" s="278">
        <v>92</v>
      </c>
      <c r="S35" s="273">
        <v>40</v>
      </c>
      <c r="T35" s="273">
        <v>158</v>
      </c>
      <c r="U35" s="273">
        <v>163</v>
      </c>
      <c r="V35" s="273">
        <v>167</v>
      </c>
      <c r="W35" s="273">
        <v>206</v>
      </c>
      <c r="X35" s="273">
        <v>813</v>
      </c>
      <c r="Y35" s="276">
        <v>1639</v>
      </c>
    </row>
    <row r="36" spans="1:25" ht="14.25">
      <c r="A36" s="272" t="s">
        <v>12</v>
      </c>
      <c r="B36" s="273">
        <v>33</v>
      </c>
      <c r="C36" s="273">
        <v>72</v>
      </c>
      <c r="D36" s="273">
        <v>350</v>
      </c>
      <c r="E36" s="273">
        <v>114</v>
      </c>
      <c r="F36" s="273">
        <v>525</v>
      </c>
      <c r="G36" s="273">
        <v>135</v>
      </c>
      <c r="H36" s="273">
        <v>261</v>
      </c>
      <c r="I36" s="274">
        <v>1490</v>
      </c>
      <c r="J36" s="275">
        <v>35</v>
      </c>
      <c r="K36" s="273">
        <v>30</v>
      </c>
      <c r="L36" s="273">
        <v>106</v>
      </c>
      <c r="M36" s="273">
        <v>178</v>
      </c>
      <c r="N36" s="273">
        <v>111</v>
      </c>
      <c r="O36" s="273">
        <v>138</v>
      </c>
      <c r="P36" s="273">
        <v>379</v>
      </c>
      <c r="Q36" s="274">
        <v>977</v>
      </c>
      <c r="R36" s="275">
        <v>68</v>
      </c>
      <c r="S36" s="273">
        <v>102</v>
      </c>
      <c r="T36" s="273">
        <v>456</v>
      </c>
      <c r="U36" s="273">
        <v>292</v>
      </c>
      <c r="V36" s="273">
        <v>636</v>
      </c>
      <c r="W36" s="273">
        <v>273</v>
      </c>
      <c r="X36" s="273">
        <v>640</v>
      </c>
      <c r="Y36" s="276">
        <v>2467</v>
      </c>
    </row>
    <row r="37" spans="1:25" ht="14.25">
      <c r="A37" s="272" t="s">
        <v>13</v>
      </c>
      <c r="B37" s="273">
        <v>4</v>
      </c>
      <c r="C37" s="273">
        <v>20</v>
      </c>
      <c r="D37" s="273">
        <v>46</v>
      </c>
      <c r="E37" s="273">
        <v>54</v>
      </c>
      <c r="F37" s="273">
        <v>223</v>
      </c>
      <c r="G37" s="273">
        <v>76</v>
      </c>
      <c r="H37" s="273">
        <v>251</v>
      </c>
      <c r="I37" s="274">
        <v>674</v>
      </c>
      <c r="J37" s="275">
        <v>18</v>
      </c>
      <c r="K37" s="273">
        <v>6</v>
      </c>
      <c r="L37" s="273">
        <v>48</v>
      </c>
      <c r="M37" s="273">
        <v>103</v>
      </c>
      <c r="N37" s="273">
        <v>64</v>
      </c>
      <c r="O37" s="273">
        <v>79</v>
      </c>
      <c r="P37" s="273">
        <v>311</v>
      </c>
      <c r="Q37" s="274">
        <v>629</v>
      </c>
      <c r="R37" s="275">
        <v>22</v>
      </c>
      <c r="S37" s="273">
        <v>26</v>
      </c>
      <c r="T37" s="273">
        <v>94</v>
      </c>
      <c r="U37" s="273">
        <v>157</v>
      </c>
      <c r="V37" s="273">
        <v>287</v>
      </c>
      <c r="W37" s="273">
        <v>155</v>
      </c>
      <c r="X37" s="273">
        <v>562</v>
      </c>
      <c r="Y37" s="276">
        <v>1303</v>
      </c>
    </row>
    <row r="38" spans="1:25" ht="14.25">
      <c r="A38" s="288" t="s">
        <v>15</v>
      </c>
      <c r="B38" s="279">
        <v>431</v>
      </c>
      <c r="C38" s="279">
        <v>250</v>
      </c>
      <c r="D38" s="279">
        <v>660</v>
      </c>
      <c r="E38" s="279">
        <v>496</v>
      </c>
      <c r="F38" s="279">
        <v>765</v>
      </c>
      <c r="G38" s="279">
        <v>879</v>
      </c>
      <c r="H38" s="279">
        <v>3171</v>
      </c>
      <c r="I38" s="280">
        <v>6652</v>
      </c>
      <c r="J38" s="281">
        <v>403</v>
      </c>
      <c r="K38" s="279">
        <v>114</v>
      </c>
      <c r="L38" s="279">
        <v>521</v>
      </c>
      <c r="M38" s="279">
        <v>854</v>
      </c>
      <c r="N38" s="279">
        <v>141</v>
      </c>
      <c r="O38" s="279">
        <v>841</v>
      </c>
      <c r="P38" s="279">
        <v>3436</v>
      </c>
      <c r="Q38" s="280">
        <v>6310</v>
      </c>
      <c r="R38" s="281">
        <v>834</v>
      </c>
      <c r="S38" s="282">
        <v>364</v>
      </c>
      <c r="T38" s="282">
        <v>1181</v>
      </c>
      <c r="U38" s="279">
        <v>1350</v>
      </c>
      <c r="V38" s="279">
        <v>906</v>
      </c>
      <c r="W38" s="282">
        <v>1720</v>
      </c>
      <c r="X38" s="282">
        <v>6607</v>
      </c>
      <c r="Y38" s="280">
        <v>12962</v>
      </c>
    </row>
    <row r="39" spans="1:25" ht="14.25">
      <c r="A39" s="272" t="s">
        <v>16</v>
      </c>
      <c r="B39" s="277">
        <v>184</v>
      </c>
      <c r="C39" s="273">
        <v>559</v>
      </c>
      <c r="D39" s="273">
        <v>1852</v>
      </c>
      <c r="E39" s="273">
        <v>937</v>
      </c>
      <c r="F39" s="273">
        <v>2804</v>
      </c>
      <c r="G39" s="273">
        <v>976</v>
      </c>
      <c r="H39" s="273">
        <v>2025</v>
      </c>
      <c r="I39" s="276">
        <v>9337</v>
      </c>
      <c r="J39" s="289">
        <v>174</v>
      </c>
      <c r="K39" s="290">
        <v>262</v>
      </c>
      <c r="L39" s="290">
        <v>1437</v>
      </c>
      <c r="M39" s="290">
        <v>1761</v>
      </c>
      <c r="N39" s="290">
        <v>801</v>
      </c>
      <c r="O39" s="290">
        <v>796</v>
      </c>
      <c r="P39" s="290">
        <v>3097</v>
      </c>
      <c r="Q39" s="276">
        <v>8328</v>
      </c>
      <c r="R39" s="278">
        <v>358</v>
      </c>
      <c r="S39" s="273">
        <v>821</v>
      </c>
      <c r="T39" s="273">
        <v>3289</v>
      </c>
      <c r="U39" s="273">
        <v>2698</v>
      </c>
      <c r="V39" s="277">
        <v>3605</v>
      </c>
      <c r="W39" s="273">
        <v>1772</v>
      </c>
      <c r="X39" s="273">
        <v>5122</v>
      </c>
      <c r="Y39" s="276">
        <v>17665</v>
      </c>
    </row>
    <row r="40" spans="1:25" ht="14.25">
      <c r="A40" s="272" t="s">
        <v>17</v>
      </c>
      <c r="B40" s="277">
        <v>407</v>
      </c>
      <c r="C40" s="277">
        <v>289</v>
      </c>
      <c r="D40" s="277">
        <v>763</v>
      </c>
      <c r="E40" s="277">
        <v>707</v>
      </c>
      <c r="F40" s="277">
        <v>2121</v>
      </c>
      <c r="G40" s="277">
        <v>1322</v>
      </c>
      <c r="H40" s="277">
        <v>4994</v>
      </c>
      <c r="I40" s="276">
        <v>10603</v>
      </c>
      <c r="J40" s="278">
        <v>540</v>
      </c>
      <c r="K40" s="277">
        <v>122</v>
      </c>
      <c r="L40" s="277">
        <v>861</v>
      </c>
      <c r="M40" s="277">
        <v>1157</v>
      </c>
      <c r="N40" s="277">
        <v>435</v>
      </c>
      <c r="O40" s="277">
        <v>1049</v>
      </c>
      <c r="P40" s="277">
        <v>5580</v>
      </c>
      <c r="Q40" s="276">
        <v>9744</v>
      </c>
      <c r="R40" s="278">
        <v>947</v>
      </c>
      <c r="S40" s="277">
        <v>411</v>
      </c>
      <c r="T40" s="277">
        <v>1624</v>
      </c>
      <c r="U40" s="273">
        <v>1864</v>
      </c>
      <c r="V40" s="277">
        <v>2556</v>
      </c>
      <c r="W40" s="273">
        <v>2371</v>
      </c>
      <c r="X40" s="273">
        <v>10574</v>
      </c>
      <c r="Y40" s="276">
        <v>20347</v>
      </c>
    </row>
    <row r="41" spans="1:25" ht="14.25">
      <c r="A41" s="288" t="s">
        <v>18</v>
      </c>
      <c r="B41" s="279">
        <v>591</v>
      </c>
      <c r="C41" s="279">
        <v>848</v>
      </c>
      <c r="D41" s="279">
        <v>2615</v>
      </c>
      <c r="E41" s="279">
        <v>1644</v>
      </c>
      <c r="F41" s="279">
        <v>4925</v>
      </c>
      <c r="G41" s="279">
        <v>2298</v>
      </c>
      <c r="H41" s="279">
        <v>7019</v>
      </c>
      <c r="I41" s="280">
        <v>19940</v>
      </c>
      <c r="J41" s="281">
        <v>714</v>
      </c>
      <c r="K41" s="279">
        <v>384</v>
      </c>
      <c r="L41" s="279">
        <v>2298</v>
      </c>
      <c r="M41" s="279">
        <v>2918</v>
      </c>
      <c r="N41" s="279">
        <v>1236</v>
      </c>
      <c r="O41" s="279">
        <v>1845</v>
      </c>
      <c r="P41" s="279">
        <v>8677</v>
      </c>
      <c r="Q41" s="280">
        <v>18072</v>
      </c>
      <c r="R41" s="281">
        <v>1305</v>
      </c>
      <c r="S41" s="279">
        <v>1232</v>
      </c>
      <c r="T41" s="279">
        <v>4913</v>
      </c>
      <c r="U41" s="279">
        <v>4562</v>
      </c>
      <c r="V41" s="279">
        <v>6161</v>
      </c>
      <c r="W41" s="279">
        <v>4143</v>
      </c>
      <c r="X41" s="279">
        <v>15696</v>
      </c>
      <c r="Y41" s="280">
        <v>38012</v>
      </c>
    </row>
    <row r="42" spans="1:25" ht="14.25">
      <c r="A42" s="272" t="s">
        <v>19</v>
      </c>
      <c r="B42" s="277">
        <v>184</v>
      </c>
      <c r="C42" s="277">
        <v>6510</v>
      </c>
      <c r="D42" s="277">
        <v>14630</v>
      </c>
      <c r="E42" s="277">
        <v>7731</v>
      </c>
      <c r="F42" s="277">
        <v>14669</v>
      </c>
      <c r="G42" s="277">
        <v>10427</v>
      </c>
      <c r="H42" s="277">
        <v>14240</v>
      </c>
      <c r="I42" s="276">
        <v>68391</v>
      </c>
      <c r="J42" s="278">
        <v>128</v>
      </c>
      <c r="K42" s="277">
        <v>2327</v>
      </c>
      <c r="L42" s="277">
        <v>14293</v>
      </c>
      <c r="M42" s="277">
        <v>17922</v>
      </c>
      <c r="N42" s="277">
        <v>3262</v>
      </c>
      <c r="O42" s="277">
        <v>11290</v>
      </c>
      <c r="P42" s="277">
        <v>21062</v>
      </c>
      <c r="Q42" s="276">
        <v>70284</v>
      </c>
      <c r="R42" s="278">
        <v>312</v>
      </c>
      <c r="S42" s="277">
        <v>8837</v>
      </c>
      <c r="T42" s="277">
        <v>28923</v>
      </c>
      <c r="U42" s="277">
        <v>25653</v>
      </c>
      <c r="V42" s="277">
        <v>17931</v>
      </c>
      <c r="W42" s="277">
        <v>21717</v>
      </c>
      <c r="X42" s="277">
        <v>35302</v>
      </c>
      <c r="Y42" s="276">
        <v>138675</v>
      </c>
    </row>
    <row r="43" spans="1:25" ht="14.25">
      <c r="A43" s="272" t="s">
        <v>20</v>
      </c>
      <c r="B43" s="277">
        <v>272</v>
      </c>
      <c r="C43" s="273">
        <v>528</v>
      </c>
      <c r="D43" s="273">
        <v>865</v>
      </c>
      <c r="E43" s="273">
        <v>693</v>
      </c>
      <c r="F43" s="273">
        <v>1979</v>
      </c>
      <c r="G43" s="273">
        <v>1393</v>
      </c>
      <c r="H43" s="273">
        <v>2159</v>
      </c>
      <c r="I43" s="276">
        <v>7889</v>
      </c>
      <c r="J43" s="278">
        <v>167</v>
      </c>
      <c r="K43" s="273">
        <v>249</v>
      </c>
      <c r="L43" s="273">
        <v>811</v>
      </c>
      <c r="M43" s="273">
        <v>1549</v>
      </c>
      <c r="N43" s="273">
        <v>526</v>
      </c>
      <c r="O43" s="273">
        <v>1204</v>
      </c>
      <c r="P43" s="273">
        <v>3025</v>
      </c>
      <c r="Q43" s="276">
        <v>7531</v>
      </c>
      <c r="R43" s="278">
        <v>439</v>
      </c>
      <c r="S43" s="277">
        <v>777</v>
      </c>
      <c r="T43" s="277">
        <v>1676</v>
      </c>
      <c r="U43" s="273">
        <v>2242</v>
      </c>
      <c r="V43" s="277">
        <v>2505</v>
      </c>
      <c r="W43" s="273">
        <v>2597</v>
      </c>
      <c r="X43" s="273">
        <v>5184</v>
      </c>
      <c r="Y43" s="276">
        <v>15420</v>
      </c>
    </row>
    <row r="44" spans="1:25" ht="14.25">
      <c r="A44" s="288" t="s">
        <v>21</v>
      </c>
      <c r="B44" s="279">
        <v>456</v>
      </c>
      <c r="C44" s="279">
        <v>7038</v>
      </c>
      <c r="D44" s="279">
        <v>15495</v>
      </c>
      <c r="E44" s="279">
        <v>8424</v>
      </c>
      <c r="F44" s="279">
        <v>16648</v>
      </c>
      <c r="G44" s="279">
        <v>11820</v>
      </c>
      <c r="H44" s="279">
        <v>16399</v>
      </c>
      <c r="I44" s="280">
        <v>76280</v>
      </c>
      <c r="J44" s="281">
        <v>295</v>
      </c>
      <c r="K44" s="279">
        <v>2576</v>
      </c>
      <c r="L44" s="279">
        <v>15104</v>
      </c>
      <c r="M44" s="279">
        <v>19471</v>
      </c>
      <c r="N44" s="279">
        <v>3788</v>
      </c>
      <c r="O44" s="279">
        <v>12494</v>
      </c>
      <c r="P44" s="279">
        <v>24087</v>
      </c>
      <c r="Q44" s="280">
        <v>77815</v>
      </c>
      <c r="R44" s="281">
        <v>751</v>
      </c>
      <c r="S44" s="279">
        <v>9614</v>
      </c>
      <c r="T44" s="279">
        <v>30599</v>
      </c>
      <c r="U44" s="279">
        <v>27895</v>
      </c>
      <c r="V44" s="279">
        <v>20436</v>
      </c>
      <c r="W44" s="279">
        <v>24314</v>
      </c>
      <c r="X44" s="279">
        <v>40486</v>
      </c>
      <c r="Y44" s="280">
        <v>154095</v>
      </c>
    </row>
    <row r="45" spans="1:25" ht="15" thickBot="1">
      <c r="A45" s="267" t="s">
        <v>49</v>
      </c>
      <c r="B45" s="263">
        <v>1478</v>
      </c>
      <c r="C45" s="263">
        <v>8136</v>
      </c>
      <c r="D45" s="263">
        <v>18770</v>
      </c>
      <c r="E45" s="263">
        <v>10564</v>
      </c>
      <c r="F45" s="263">
        <v>22338</v>
      </c>
      <c r="G45" s="263">
        <v>14997</v>
      </c>
      <c r="H45" s="263">
        <v>26589</v>
      </c>
      <c r="I45" s="264">
        <v>102872</v>
      </c>
      <c r="J45" s="268">
        <v>1412</v>
      </c>
      <c r="K45" s="263">
        <v>3074</v>
      </c>
      <c r="L45" s="263">
        <v>17923</v>
      </c>
      <c r="M45" s="263">
        <v>23243</v>
      </c>
      <c r="N45" s="263">
        <v>5165</v>
      </c>
      <c r="O45" s="263">
        <v>15180</v>
      </c>
      <c r="P45" s="263">
        <v>36200</v>
      </c>
      <c r="Q45" s="264">
        <v>102197</v>
      </c>
      <c r="R45" s="268">
        <v>2890</v>
      </c>
      <c r="S45" s="263">
        <v>11210</v>
      </c>
      <c r="T45" s="263">
        <v>36693</v>
      </c>
      <c r="U45" s="263">
        <v>33807</v>
      </c>
      <c r="V45" s="263">
        <v>27503</v>
      </c>
      <c r="W45" s="263">
        <v>30177</v>
      </c>
      <c r="X45" s="263">
        <v>62789</v>
      </c>
      <c r="Y45" s="264">
        <v>205069</v>
      </c>
    </row>
    <row r="46" spans="1:25" ht="14.25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</row>
    <row r="47" spans="1:25" ht="14.25">
      <c r="A47" s="283" t="s">
        <v>199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</row>
    <row r="48" spans="1:25" ht="14.25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</row>
    <row r="49" spans="1:20" ht="14.25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</row>
    <row r="50" spans="1:20" ht="14.25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</row>
    <row r="51" spans="1:20" ht="14.25">
      <c r="A51" s="292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71"/>
      <c r="S51" s="271"/>
      <c r="T51" s="271"/>
    </row>
    <row r="52" spans="1:20" ht="14.25">
      <c r="A52" s="292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71"/>
      <c r="S52" s="271"/>
      <c r="T52" s="271"/>
    </row>
    <row r="53" spans="1:20" ht="14.25">
      <c r="A53" s="292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71"/>
      <c r="S53" s="271"/>
      <c r="T53" s="271"/>
    </row>
    <row r="54" spans="1:20" ht="14.25">
      <c r="A54" s="292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71"/>
      <c r="S54" s="271"/>
      <c r="T54" s="271"/>
    </row>
    <row r="55" spans="1:20" ht="14.25">
      <c r="A55" s="292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71"/>
      <c r="S55" s="271"/>
      <c r="T55" s="271"/>
    </row>
    <row r="56" spans="1:20" ht="14.25">
      <c r="A56" s="27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71"/>
      <c r="S56" s="271"/>
      <c r="T56" s="271"/>
    </row>
    <row r="57" spans="1:20" ht="14.2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</row>
    <row r="58" spans="1:20" ht="14.2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</row>
    <row r="59" spans="1:20" ht="14.25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</row>
    <row r="60" spans="1:20" ht="14.25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</row>
    <row r="61" spans="1:20" ht="14.25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</row>
    <row r="62" spans="1:20" ht="14.25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</row>
    <row r="63" spans="1:20" ht="14.25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</row>
    <row r="64" spans="1:20" ht="14.25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</row>
    <row r="65" spans="4:20" ht="14.25"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</row>
    <row r="66" spans="4:20" ht="14.25"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</row>
    <row r="67" spans="4:20" ht="14.25"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</row>
    <row r="68" spans="4:20" ht="14.25"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</row>
    <row r="69" spans="4:20" ht="14.25"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</row>
    <row r="70" spans="4:20" ht="14.25"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</row>
    <row r="71" spans="4:20" ht="14.25"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</row>
    <row r="72" spans="4:20" ht="14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</row>
    <row r="73" spans="4:20" ht="14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</row>
    <row r="74" spans="4:20" ht="14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</row>
    <row r="75" spans="4:20" ht="14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</row>
    <row r="76" spans="4:20" ht="14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</row>
    <row r="77" spans="4:20" ht="14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</row>
    <row r="78" spans="4:20" ht="14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</row>
    <row r="79" spans="4:20" ht="14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</row>
    <row r="80" spans="4:20" ht="14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</row>
    <row r="81" spans="4:20" ht="14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</row>
    <row r="82" spans="4:20" ht="14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</row>
    <row r="83" spans="4:20" ht="14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</row>
    <row r="84" spans="4:20" ht="14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</row>
    <row r="85" spans="4:20" ht="14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</row>
    <row r="86" spans="4:20" ht="14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</row>
    <row r="87" spans="4:20" ht="14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</row>
    <row r="88" spans="4:20" ht="14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</row>
    <row r="89" spans="4:20" ht="14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</row>
    <row r="90" spans="4:20" ht="14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</row>
    <row r="91" spans="4:20" ht="14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</row>
    <row r="92" spans="4:20" ht="14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</row>
    <row r="93" spans="4:20" ht="14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</row>
    <row r="94" spans="4:20" ht="14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</row>
    <row r="95" spans="4:20" ht="14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</row>
    <row r="96" spans="4:20" ht="14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</row>
    <row r="97" spans="1:34" ht="14.25">
      <c r="A97" s="271"/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1"/>
      <c r="AH97" s="271"/>
    </row>
    <row r="98" spans="1:34" ht="14.25">
      <c r="A98" s="271"/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</row>
    <row r="99" spans="1:34" ht="14.25">
      <c r="A99" s="271"/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</row>
    <row r="100" spans="1:34" ht="14.25">
      <c r="A100" s="271"/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</row>
    <row r="101" spans="1:34" ht="14.25">
      <c r="A101" s="271"/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</row>
    <row r="102" spans="1:34" ht="14.25">
      <c r="A102" s="271"/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</row>
    <row r="103" spans="1:34" ht="14.25">
      <c r="A103" s="271"/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</row>
    <row r="104" spans="1:34" ht="14.2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</row>
    <row r="105" spans="1:34" ht="14.25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</row>
    <row r="106" spans="1:34" ht="14.25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</row>
    <row r="107" spans="1:34" ht="14.25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</row>
    <row r="108" spans="1:34" ht="14.25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</row>
    <row r="109" spans="1:34" ht="14.25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</row>
    <row r="110" spans="1:34" ht="14.25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</row>
    <row r="111" spans="1:34" ht="14.25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</row>
    <row r="112" spans="1:34" ht="14.25">
      <c r="A112" s="269"/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</row>
    <row r="113" spans="1:4" ht="14.25">
      <c r="A113" s="204"/>
      <c r="B113" s="204"/>
      <c r="C113" s="204"/>
      <c r="D113" s="204"/>
    </row>
    <row r="114" spans="1:4" ht="14.25">
      <c r="A114" s="270" t="s">
        <v>199</v>
      </c>
      <c r="B114" s="262"/>
      <c r="C114" s="262"/>
      <c r="D114" s="262"/>
    </row>
    <row r="115" spans="1:4" ht="14.25">
      <c r="A115" s="204"/>
      <c r="B115" s="204"/>
      <c r="C115" s="204"/>
      <c r="D115" s="204"/>
    </row>
    <row r="116" spans="1:4" ht="14.25">
      <c r="A116" s="204"/>
      <c r="B116" s="204"/>
      <c r="C116" s="204"/>
      <c r="D116" s="204"/>
    </row>
    <row r="117" spans="1:4" ht="14.25">
      <c r="A117" s="204"/>
      <c r="B117" s="204"/>
      <c r="C117" s="204"/>
      <c r="D117" s="204"/>
    </row>
    <row r="118" spans="1:4" ht="14.25">
      <c r="A118" s="204"/>
      <c r="B118" s="204"/>
      <c r="C118" s="204"/>
      <c r="D118" s="204"/>
    </row>
    <row r="119" spans="1:4" ht="14.25">
      <c r="A119" s="204"/>
      <c r="B119" s="204"/>
      <c r="C119" s="204"/>
      <c r="D119" s="204"/>
    </row>
  </sheetData>
  <sheetProtection/>
  <mergeCells count="5">
    <mergeCell ref="B3:I3"/>
    <mergeCell ref="J3:Q3"/>
    <mergeCell ref="R3:Y3"/>
    <mergeCell ref="A1:Y1"/>
    <mergeCell ref="A3:A4"/>
  </mergeCells>
  <printOptions/>
  <pageMargins left="0.2755905511811024" right="0.2755905511811024" top="0.63" bottom="0.5118110236220472" header="0.31496062992125984" footer="0.75"/>
  <pageSetup horizontalDpi="600" verticalDpi="600" orientation="landscape" paperSize="9" scale="63" r:id="rId1"/>
  <headerFooter>
    <oddFooter>&amp;LISEE - Document édité   le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0">
      <selection activeCell="M30" sqref="M30"/>
    </sheetView>
  </sheetViews>
  <sheetFormatPr defaultColWidth="11.00390625" defaultRowHeight="12"/>
  <cols>
    <col min="1" max="1" width="19.875" style="0" customWidth="1"/>
    <col min="4" max="4" width="13.875" style="0" customWidth="1"/>
    <col min="5" max="5" width="16.00390625" style="0" customWidth="1"/>
    <col min="6" max="6" width="15.00390625" style="0" customWidth="1"/>
  </cols>
  <sheetData>
    <row r="1" spans="1:7" ht="38.25" customHeight="1">
      <c r="A1" s="659" t="s">
        <v>263</v>
      </c>
      <c r="B1" s="660"/>
      <c r="C1" s="660"/>
      <c r="D1" s="660"/>
      <c r="E1" s="660"/>
      <c r="F1" s="660"/>
      <c r="G1" s="661"/>
    </row>
    <row r="2" spans="1:7" ht="18">
      <c r="A2" s="208"/>
      <c r="B2" s="207"/>
      <c r="C2" s="207"/>
      <c r="D2" s="207"/>
      <c r="E2" s="207"/>
      <c r="F2" s="207"/>
      <c r="G2" s="207"/>
    </row>
    <row r="3" spans="1:7" ht="57">
      <c r="A3" s="588" t="s">
        <v>206</v>
      </c>
      <c r="B3" s="299" t="s">
        <v>258</v>
      </c>
      <c r="C3" s="299" t="s">
        <v>259</v>
      </c>
      <c r="D3" s="299" t="s">
        <v>260</v>
      </c>
      <c r="E3" s="299" t="s">
        <v>261</v>
      </c>
      <c r="F3" s="299" t="s">
        <v>262</v>
      </c>
      <c r="G3" s="299" t="s">
        <v>53</v>
      </c>
    </row>
    <row r="4" spans="1:7" ht="14.25">
      <c r="A4" s="295" t="s">
        <v>54</v>
      </c>
      <c r="B4" s="295">
        <v>70</v>
      </c>
      <c r="C4" s="295">
        <v>11</v>
      </c>
      <c r="D4" s="295">
        <v>16</v>
      </c>
      <c r="E4" s="295">
        <v>21</v>
      </c>
      <c r="F4" s="295">
        <v>49</v>
      </c>
      <c r="G4" s="297">
        <v>167</v>
      </c>
    </row>
    <row r="5" spans="1:7" ht="14.25">
      <c r="A5" s="295" t="s">
        <v>202</v>
      </c>
      <c r="B5" s="295">
        <v>144</v>
      </c>
      <c r="C5" s="295">
        <v>177</v>
      </c>
      <c r="D5" s="295">
        <v>127</v>
      </c>
      <c r="E5" s="295">
        <v>350</v>
      </c>
      <c r="F5" s="295">
        <v>243</v>
      </c>
      <c r="G5" s="298">
        <v>1041</v>
      </c>
    </row>
    <row r="6" spans="1:7" ht="14.25">
      <c r="A6" s="295" t="s">
        <v>55</v>
      </c>
      <c r="B6" s="296">
        <v>196</v>
      </c>
      <c r="C6" s="296">
        <v>196</v>
      </c>
      <c r="D6" s="296">
        <v>302</v>
      </c>
      <c r="E6" s="296">
        <v>753</v>
      </c>
      <c r="F6" s="296">
        <v>861</v>
      </c>
      <c r="G6" s="298">
        <v>2308</v>
      </c>
    </row>
    <row r="7" spans="1:7" ht="14.25">
      <c r="A7" s="295" t="s">
        <v>56</v>
      </c>
      <c r="B7" s="296">
        <v>122</v>
      </c>
      <c r="C7" s="296">
        <v>362</v>
      </c>
      <c r="D7" s="296">
        <v>101</v>
      </c>
      <c r="E7" s="296">
        <v>197</v>
      </c>
      <c r="F7" s="296">
        <v>246</v>
      </c>
      <c r="G7" s="298">
        <v>1028</v>
      </c>
    </row>
    <row r="8" spans="1:7" ht="14.25">
      <c r="A8" s="295" t="s">
        <v>57</v>
      </c>
      <c r="B8" s="296">
        <v>225</v>
      </c>
      <c r="C8" s="296">
        <v>2127</v>
      </c>
      <c r="D8" s="296">
        <v>1872</v>
      </c>
      <c r="E8" s="296">
        <v>5540</v>
      </c>
      <c r="F8" s="296">
        <v>3787</v>
      </c>
      <c r="G8" s="298">
        <v>13551</v>
      </c>
    </row>
    <row r="9" spans="1:7" ht="14.25">
      <c r="A9" s="295" t="s">
        <v>58</v>
      </c>
      <c r="B9" s="295">
        <v>23</v>
      </c>
      <c r="C9" s="295">
        <v>20</v>
      </c>
      <c r="D9" s="295">
        <v>36</v>
      </c>
      <c r="E9" s="295">
        <v>69</v>
      </c>
      <c r="F9" s="295">
        <v>100</v>
      </c>
      <c r="G9" s="297">
        <v>248</v>
      </c>
    </row>
    <row r="10" spans="1:7" ht="14.25">
      <c r="A10" s="295" t="s">
        <v>59</v>
      </c>
      <c r="B10" s="296">
        <v>49</v>
      </c>
      <c r="C10" s="296">
        <v>23</v>
      </c>
      <c r="D10" s="296">
        <v>60</v>
      </c>
      <c r="E10" s="296">
        <v>180</v>
      </c>
      <c r="F10" s="296">
        <v>231</v>
      </c>
      <c r="G10" s="298">
        <v>543</v>
      </c>
    </row>
    <row r="11" spans="1:7" ht="14.25">
      <c r="A11" s="295" t="s">
        <v>60</v>
      </c>
      <c r="B11" s="296">
        <v>178</v>
      </c>
      <c r="C11" s="296">
        <v>270</v>
      </c>
      <c r="D11" s="296">
        <v>123</v>
      </c>
      <c r="E11" s="296">
        <v>239</v>
      </c>
      <c r="F11" s="296">
        <v>437</v>
      </c>
      <c r="G11" s="298">
        <v>1247</v>
      </c>
    </row>
    <row r="12" spans="1:7" ht="14.25">
      <c r="A12" s="295" t="s">
        <v>81</v>
      </c>
      <c r="B12" s="295">
        <v>95</v>
      </c>
      <c r="C12" s="295">
        <v>23</v>
      </c>
      <c r="D12" s="295">
        <v>30</v>
      </c>
      <c r="E12" s="295">
        <v>351</v>
      </c>
      <c r="F12" s="295">
        <v>159</v>
      </c>
      <c r="G12" s="298">
        <v>658</v>
      </c>
    </row>
    <row r="13" spans="1:7" ht="14.25">
      <c r="A13" s="295" t="s">
        <v>61</v>
      </c>
      <c r="B13" s="295">
        <v>60</v>
      </c>
      <c r="C13" s="295">
        <v>252</v>
      </c>
      <c r="D13" s="295">
        <v>88</v>
      </c>
      <c r="E13" s="295">
        <v>173</v>
      </c>
      <c r="F13" s="295">
        <v>190</v>
      </c>
      <c r="G13" s="298">
        <v>763</v>
      </c>
    </row>
    <row r="14" spans="1:7" ht="14.25">
      <c r="A14" s="295" t="s">
        <v>62</v>
      </c>
      <c r="B14" s="296">
        <v>119</v>
      </c>
      <c r="C14" s="296">
        <v>710</v>
      </c>
      <c r="D14" s="296">
        <v>477</v>
      </c>
      <c r="E14" s="296">
        <v>892</v>
      </c>
      <c r="F14" s="296">
        <v>1217</v>
      </c>
      <c r="G14" s="298">
        <v>3415</v>
      </c>
    </row>
    <row r="15" spans="1:7" ht="14.25">
      <c r="A15" s="295" t="s">
        <v>14</v>
      </c>
      <c r="B15" s="295">
        <v>21</v>
      </c>
      <c r="C15" s="295">
        <v>221</v>
      </c>
      <c r="D15" s="295">
        <v>55</v>
      </c>
      <c r="E15" s="295">
        <v>110</v>
      </c>
      <c r="F15" s="295">
        <v>82</v>
      </c>
      <c r="G15" s="298">
        <v>489</v>
      </c>
    </row>
    <row r="16" spans="1:7" ht="14.25">
      <c r="A16" s="295" t="s">
        <v>63</v>
      </c>
      <c r="B16" s="295">
        <v>28</v>
      </c>
      <c r="C16" s="295">
        <v>284</v>
      </c>
      <c r="D16" s="295">
        <v>176</v>
      </c>
      <c r="E16" s="295">
        <v>505</v>
      </c>
      <c r="F16" s="295">
        <v>1326</v>
      </c>
      <c r="G16" s="298">
        <v>2319</v>
      </c>
    </row>
    <row r="17" spans="1:7" ht="14.25">
      <c r="A17" s="295" t="s">
        <v>64</v>
      </c>
      <c r="B17" s="295">
        <v>186</v>
      </c>
      <c r="C17" s="295">
        <v>150</v>
      </c>
      <c r="D17" s="295">
        <v>129</v>
      </c>
      <c r="E17" s="295">
        <v>435</v>
      </c>
      <c r="F17" s="295">
        <v>491</v>
      </c>
      <c r="G17" s="298">
        <v>1391</v>
      </c>
    </row>
    <row r="18" spans="1:7" ht="14.25">
      <c r="A18" s="295" t="s">
        <v>65</v>
      </c>
      <c r="B18" s="296">
        <v>171</v>
      </c>
      <c r="C18" s="296">
        <v>97</v>
      </c>
      <c r="D18" s="296">
        <v>259</v>
      </c>
      <c r="E18" s="296">
        <v>674</v>
      </c>
      <c r="F18" s="296">
        <v>1074</v>
      </c>
      <c r="G18" s="298">
        <v>2275</v>
      </c>
    </row>
    <row r="19" spans="1:7" ht="14.25">
      <c r="A19" s="295" t="s">
        <v>66</v>
      </c>
      <c r="B19" s="296">
        <v>514</v>
      </c>
      <c r="C19" s="296">
        <v>54</v>
      </c>
      <c r="D19" s="296">
        <v>76</v>
      </c>
      <c r="E19" s="296">
        <v>270</v>
      </c>
      <c r="F19" s="296">
        <v>540</v>
      </c>
      <c r="G19" s="298">
        <v>1454</v>
      </c>
    </row>
    <row r="20" spans="1:7" ht="14.25">
      <c r="A20" s="295" t="s">
        <v>67</v>
      </c>
      <c r="B20" s="295">
        <v>69</v>
      </c>
      <c r="C20" s="295">
        <v>23</v>
      </c>
      <c r="D20" s="295">
        <v>46</v>
      </c>
      <c r="E20" s="295">
        <v>67</v>
      </c>
      <c r="F20" s="295">
        <v>60</v>
      </c>
      <c r="G20" s="297">
        <v>265</v>
      </c>
    </row>
    <row r="21" spans="1:7" ht="14.25">
      <c r="A21" s="295" t="s">
        <v>82</v>
      </c>
      <c r="B21" s="296">
        <v>196</v>
      </c>
      <c r="C21" s="296">
        <v>1967</v>
      </c>
      <c r="D21" s="296">
        <v>1545</v>
      </c>
      <c r="E21" s="296">
        <v>4616</v>
      </c>
      <c r="F21" s="296">
        <v>3623</v>
      </c>
      <c r="G21" s="298">
        <v>11947</v>
      </c>
    </row>
    <row r="22" spans="1:7" ht="14.25">
      <c r="A22" s="295" t="s">
        <v>68</v>
      </c>
      <c r="B22" s="296">
        <v>356</v>
      </c>
      <c r="C22" s="296">
        <v>5579</v>
      </c>
      <c r="D22" s="296">
        <v>4425</v>
      </c>
      <c r="E22" s="296">
        <v>20697</v>
      </c>
      <c r="F22" s="296">
        <v>16207</v>
      </c>
      <c r="G22" s="298">
        <v>47264</v>
      </c>
    </row>
    <row r="23" spans="1:7" ht="14.25">
      <c r="A23" s="295" t="s">
        <v>0</v>
      </c>
      <c r="B23" s="296">
        <v>208</v>
      </c>
      <c r="C23" s="296">
        <v>106</v>
      </c>
      <c r="D23" s="296">
        <v>80</v>
      </c>
      <c r="E23" s="296">
        <v>111</v>
      </c>
      <c r="F23" s="296">
        <v>186</v>
      </c>
      <c r="G23" s="298">
        <v>691</v>
      </c>
    </row>
    <row r="24" spans="1:7" ht="14.25">
      <c r="A24" s="295" t="s">
        <v>1</v>
      </c>
      <c r="B24" s="296">
        <v>184</v>
      </c>
      <c r="C24" s="296">
        <v>29</v>
      </c>
      <c r="D24" s="296">
        <v>91</v>
      </c>
      <c r="E24" s="296">
        <v>221</v>
      </c>
      <c r="F24" s="296">
        <v>381</v>
      </c>
      <c r="G24" s="298">
        <v>906</v>
      </c>
    </row>
    <row r="25" spans="1:7" ht="14.25">
      <c r="A25" s="295" t="s">
        <v>2</v>
      </c>
      <c r="B25" s="296">
        <v>252</v>
      </c>
      <c r="C25" s="296">
        <v>1404</v>
      </c>
      <c r="D25" s="296">
        <v>1264</v>
      </c>
      <c r="E25" s="296">
        <v>3244</v>
      </c>
      <c r="F25" s="296">
        <v>2730</v>
      </c>
      <c r="G25" s="298">
        <v>8894</v>
      </c>
    </row>
    <row r="26" spans="1:7" ht="14.25">
      <c r="A26" s="295" t="s">
        <v>3</v>
      </c>
      <c r="B26" s="296">
        <v>116</v>
      </c>
      <c r="C26" s="296">
        <v>101</v>
      </c>
      <c r="D26" s="296">
        <v>203</v>
      </c>
      <c r="E26" s="296">
        <v>400</v>
      </c>
      <c r="F26" s="296">
        <v>646</v>
      </c>
      <c r="G26" s="298">
        <v>1466</v>
      </c>
    </row>
    <row r="27" spans="1:7" ht="14.25">
      <c r="A27" s="295" t="s">
        <v>4</v>
      </c>
      <c r="B27" s="296">
        <v>91</v>
      </c>
      <c r="C27" s="296">
        <v>83</v>
      </c>
      <c r="D27" s="296">
        <v>77</v>
      </c>
      <c r="E27" s="296">
        <v>137</v>
      </c>
      <c r="F27" s="296">
        <v>193</v>
      </c>
      <c r="G27" s="298">
        <v>581</v>
      </c>
    </row>
    <row r="28" spans="1:7" ht="14.25">
      <c r="A28" s="295" t="s">
        <v>5</v>
      </c>
      <c r="B28" s="296">
        <v>138</v>
      </c>
      <c r="C28" s="296">
        <v>48</v>
      </c>
      <c r="D28" s="296">
        <v>84</v>
      </c>
      <c r="E28" s="296">
        <v>118</v>
      </c>
      <c r="F28" s="296">
        <v>182</v>
      </c>
      <c r="G28" s="298">
        <v>570</v>
      </c>
    </row>
    <row r="29" spans="1:7" ht="14.25">
      <c r="A29" s="295" t="s">
        <v>6</v>
      </c>
      <c r="B29" s="295">
        <v>136</v>
      </c>
      <c r="C29" s="295">
        <v>263</v>
      </c>
      <c r="D29" s="295">
        <v>163</v>
      </c>
      <c r="E29" s="295">
        <v>325</v>
      </c>
      <c r="F29" s="295">
        <v>368</v>
      </c>
      <c r="G29" s="297">
        <v>1255</v>
      </c>
    </row>
    <row r="30" spans="1:7" ht="14.25">
      <c r="A30" s="295" t="s">
        <v>7</v>
      </c>
      <c r="B30" s="295">
        <v>137</v>
      </c>
      <c r="C30" s="295">
        <v>67</v>
      </c>
      <c r="D30" s="295">
        <v>46</v>
      </c>
      <c r="E30" s="295">
        <v>128</v>
      </c>
      <c r="F30" s="295">
        <v>102</v>
      </c>
      <c r="G30" s="297">
        <v>480</v>
      </c>
    </row>
    <row r="31" spans="1:7" ht="14.25">
      <c r="A31" s="295" t="s">
        <v>8</v>
      </c>
      <c r="B31" s="296">
        <v>93</v>
      </c>
      <c r="C31" s="296">
        <v>379</v>
      </c>
      <c r="D31" s="296">
        <v>146</v>
      </c>
      <c r="E31" s="296">
        <v>247</v>
      </c>
      <c r="F31" s="296">
        <v>222</v>
      </c>
      <c r="G31" s="298">
        <v>1087</v>
      </c>
    </row>
    <row r="32" spans="1:7" ht="14.25">
      <c r="A32" s="295" t="s">
        <v>9</v>
      </c>
      <c r="B32" s="295">
        <v>45</v>
      </c>
      <c r="C32" s="295">
        <v>21</v>
      </c>
      <c r="D32" s="295">
        <v>15</v>
      </c>
      <c r="E32" s="295">
        <v>74</v>
      </c>
      <c r="F32" s="295">
        <v>47</v>
      </c>
      <c r="G32" s="297">
        <v>202</v>
      </c>
    </row>
    <row r="33" spans="1:7" ht="14.25">
      <c r="A33" s="295" t="s">
        <v>10</v>
      </c>
      <c r="B33" s="296">
        <v>70</v>
      </c>
      <c r="C33" s="296">
        <v>258</v>
      </c>
      <c r="D33" s="296">
        <v>88</v>
      </c>
      <c r="E33" s="296">
        <v>206</v>
      </c>
      <c r="F33" s="296">
        <v>216</v>
      </c>
      <c r="G33" s="298">
        <v>838</v>
      </c>
    </row>
    <row r="34" spans="1:7" ht="14.25">
      <c r="A34" s="295" t="s">
        <v>11</v>
      </c>
      <c r="B34" s="296">
        <v>103</v>
      </c>
      <c r="C34" s="296">
        <v>39</v>
      </c>
      <c r="D34" s="296">
        <v>57</v>
      </c>
      <c r="E34" s="296">
        <v>159</v>
      </c>
      <c r="F34" s="296">
        <v>262</v>
      </c>
      <c r="G34" s="298">
        <v>620</v>
      </c>
    </row>
    <row r="35" spans="1:7" ht="14.25">
      <c r="A35" s="295" t="s">
        <v>12</v>
      </c>
      <c r="B35" s="295">
        <v>116</v>
      </c>
      <c r="C35" s="295">
        <v>585</v>
      </c>
      <c r="D35" s="295">
        <v>328</v>
      </c>
      <c r="E35" s="295">
        <v>305</v>
      </c>
      <c r="F35" s="295">
        <v>220</v>
      </c>
      <c r="G35" s="298">
        <v>1554</v>
      </c>
    </row>
    <row r="36" spans="1:7" ht="14.25">
      <c r="A36" s="295" t="s">
        <v>13</v>
      </c>
      <c r="B36" s="295">
        <v>29</v>
      </c>
      <c r="C36" s="295">
        <v>288</v>
      </c>
      <c r="D36" s="295">
        <v>34</v>
      </c>
      <c r="E36" s="295">
        <v>98</v>
      </c>
      <c r="F36" s="295">
        <v>137</v>
      </c>
      <c r="G36" s="298">
        <v>586</v>
      </c>
    </row>
    <row r="37" spans="1:7" ht="14.25">
      <c r="A37" s="300" t="s">
        <v>15</v>
      </c>
      <c r="B37" s="301">
        <v>869</v>
      </c>
      <c r="C37" s="301">
        <v>180</v>
      </c>
      <c r="D37" s="301">
        <v>426</v>
      </c>
      <c r="E37" s="301">
        <v>1165</v>
      </c>
      <c r="F37" s="301">
        <v>1995</v>
      </c>
      <c r="G37" s="301">
        <v>4635</v>
      </c>
    </row>
    <row r="38" spans="1:7" ht="14.25">
      <c r="A38" s="295" t="s">
        <v>16</v>
      </c>
      <c r="B38" s="296">
        <v>666</v>
      </c>
      <c r="C38" s="296">
        <v>2520</v>
      </c>
      <c r="D38" s="296">
        <v>1408</v>
      </c>
      <c r="E38" s="296">
        <v>2551</v>
      </c>
      <c r="F38" s="296">
        <v>3626</v>
      </c>
      <c r="G38" s="298">
        <v>10771</v>
      </c>
    </row>
    <row r="39" spans="1:7" ht="14.25">
      <c r="A39" s="295" t="s">
        <v>17</v>
      </c>
      <c r="B39" s="296">
        <v>1096</v>
      </c>
      <c r="C39" s="296">
        <v>1264</v>
      </c>
      <c r="D39" s="296">
        <v>856</v>
      </c>
      <c r="E39" s="296">
        <v>1672</v>
      </c>
      <c r="F39" s="296">
        <v>2514</v>
      </c>
      <c r="G39" s="298">
        <v>7402</v>
      </c>
    </row>
    <row r="40" spans="1:7" ht="14.25">
      <c r="A40" s="300" t="s">
        <v>18</v>
      </c>
      <c r="B40" s="301">
        <v>1762</v>
      </c>
      <c r="C40" s="301">
        <v>3784</v>
      </c>
      <c r="D40" s="301">
        <v>2264</v>
      </c>
      <c r="E40" s="301">
        <v>4223</v>
      </c>
      <c r="F40" s="301">
        <v>6140</v>
      </c>
      <c r="G40" s="301">
        <v>18173</v>
      </c>
    </row>
    <row r="41" spans="1:7" ht="14.25">
      <c r="A41" s="295" t="s">
        <v>19</v>
      </c>
      <c r="B41" s="296">
        <v>1029</v>
      </c>
      <c r="C41" s="296">
        <v>11077</v>
      </c>
      <c r="D41" s="296">
        <v>9106</v>
      </c>
      <c r="E41" s="296">
        <v>34097</v>
      </c>
      <c r="F41" s="296">
        <v>26347</v>
      </c>
      <c r="G41" s="298">
        <v>81656</v>
      </c>
    </row>
    <row r="42" spans="1:7" ht="14.25">
      <c r="A42" s="295" t="s">
        <v>20</v>
      </c>
      <c r="B42" s="296">
        <v>880</v>
      </c>
      <c r="C42" s="296">
        <v>1176</v>
      </c>
      <c r="D42" s="296">
        <v>823</v>
      </c>
      <c r="E42" s="296">
        <v>2427</v>
      </c>
      <c r="F42" s="296">
        <v>2333</v>
      </c>
      <c r="G42" s="298">
        <v>7639</v>
      </c>
    </row>
    <row r="43" spans="1:7" ht="14.25">
      <c r="A43" s="300" t="s">
        <v>21</v>
      </c>
      <c r="B43" s="301">
        <v>1909</v>
      </c>
      <c r="C43" s="301">
        <v>12253</v>
      </c>
      <c r="D43" s="301">
        <v>9929</v>
      </c>
      <c r="E43" s="301">
        <v>36524</v>
      </c>
      <c r="F43" s="301">
        <v>28680</v>
      </c>
      <c r="G43" s="301">
        <v>89295</v>
      </c>
    </row>
    <row r="44" spans="1:7" ht="14.25">
      <c r="A44" s="596" t="s">
        <v>49</v>
      </c>
      <c r="B44" s="595">
        <v>4540</v>
      </c>
      <c r="C44" s="595">
        <v>16217</v>
      </c>
      <c r="D44" s="595">
        <v>12619</v>
      </c>
      <c r="E44" s="595">
        <v>41912</v>
      </c>
      <c r="F44" s="595">
        <v>36815</v>
      </c>
      <c r="G44" s="595">
        <v>112103</v>
      </c>
    </row>
    <row r="45" spans="1:7" ht="14.25">
      <c r="A45" s="293"/>
      <c r="B45" s="293"/>
      <c r="C45" s="293"/>
      <c r="D45" s="293"/>
      <c r="E45" s="293"/>
      <c r="F45" s="293"/>
      <c r="G45" s="293"/>
    </row>
    <row r="46" spans="1:7" ht="14.25">
      <c r="A46" s="294" t="s">
        <v>199</v>
      </c>
      <c r="B46" s="293"/>
      <c r="C46" s="293"/>
      <c r="D46" s="293"/>
      <c r="E46" s="293"/>
      <c r="F46" s="293"/>
      <c r="G46" s="293"/>
    </row>
    <row r="47" ht="14.25">
      <c r="A47" s="204"/>
    </row>
    <row r="48" ht="14.25">
      <c r="A48" s="204"/>
    </row>
  </sheetData>
  <sheetProtection/>
  <mergeCells count="1">
    <mergeCell ref="A1:G1"/>
  </mergeCells>
  <printOptions/>
  <pageMargins left="0.7086614173228347" right="0.7086614173228347" top="0.7480314960629921" bottom="1.17" header="0.31496062992125984" footer="0.65"/>
  <pageSetup fitToHeight="1" fitToWidth="1" horizontalDpi="600" verticalDpi="600" orientation="portrait" paperSize="9" scale="98" r:id="rId1"/>
  <headerFooter>
    <oddFooter>&amp;LISEE - Document édité le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PageLayoutView="0" workbookViewId="0" topLeftCell="A1">
      <selection activeCell="A52" sqref="A52:IV119"/>
    </sheetView>
  </sheetViews>
  <sheetFormatPr defaultColWidth="11.00390625" defaultRowHeight="12"/>
  <cols>
    <col min="1" max="1" width="20.375" style="0" customWidth="1"/>
    <col min="2" max="3" width="8.375" style="0" customWidth="1"/>
    <col min="4" max="5" width="10.125" style="0" customWidth="1"/>
    <col min="6" max="6" width="8.375" style="0" customWidth="1"/>
    <col min="7" max="7" width="9.125" style="0" customWidth="1"/>
    <col min="8" max="9" width="10.125" style="0" customWidth="1"/>
    <col min="10" max="10" width="8.375" style="0" customWidth="1"/>
    <col min="11" max="11" width="8.875" style="0" customWidth="1"/>
    <col min="12" max="13" width="10.125" style="0" customWidth="1"/>
    <col min="14" max="14" width="3.00390625" style="0" customWidth="1"/>
  </cols>
  <sheetData>
    <row r="1" spans="1:23" ht="18">
      <c r="A1" s="651" t="s">
        <v>264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3"/>
    </row>
    <row r="2" spans="1:23" ht="18">
      <c r="A2" s="208"/>
      <c r="B2" s="208"/>
      <c r="C2" s="207"/>
      <c r="D2" s="207"/>
      <c r="E2" s="207"/>
      <c r="F2" s="208"/>
      <c r="G2" s="207"/>
      <c r="H2" s="207"/>
      <c r="I2" s="207"/>
      <c r="J2" s="208"/>
      <c r="K2" s="207"/>
      <c r="L2" s="207"/>
      <c r="M2" s="207"/>
      <c r="N2" s="306"/>
      <c r="O2" s="207"/>
      <c r="P2" s="207"/>
      <c r="Q2" s="207"/>
      <c r="R2" s="207"/>
      <c r="S2" s="207"/>
      <c r="T2" s="207"/>
      <c r="U2" s="207"/>
      <c r="V2" s="207"/>
      <c r="W2" s="207"/>
    </row>
    <row r="3" spans="1:23" ht="14.25">
      <c r="A3" s="665" t="s">
        <v>206</v>
      </c>
      <c r="B3" s="664" t="s">
        <v>50</v>
      </c>
      <c r="C3" s="662"/>
      <c r="D3" s="662"/>
      <c r="E3" s="663"/>
      <c r="F3" s="664" t="s">
        <v>51</v>
      </c>
      <c r="G3" s="662"/>
      <c r="H3" s="662"/>
      <c r="I3" s="663"/>
      <c r="J3" s="662" t="s">
        <v>52</v>
      </c>
      <c r="K3" s="662"/>
      <c r="L3" s="662"/>
      <c r="M3" s="663"/>
      <c r="N3" s="302"/>
      <c r="O3" s="664" t="s">
        <v>50</v>
      </c>
      <c r="P3" s="662"/>
      <c r="Q3" s="663"/>
      <c r="R3" s="664" t="s">
        <v>51</v>
      </c>
      <c r="S3" s="662"/>
      <c r="T3" s="663"/>
      <c r="U3" s="662" t="s">
        <v>52</v>
      </c>
      <c r="V3" s="662"/>
      <c r="W3" s="663"/>
    </row>
    <row r="4" spans="1:23" ht="42.75">
      <c r="A4" s="666"/>
      <c r="B4" s="319" t="s">
        <v>265</v>
      </c>
      <c r="C4" s="307" t="s">
        <v>266</v>
      </c>
      <c r="D4" s="307" t="s">
        <v>267</v>
      </c>
      <c r="E4" s="320" t="s">
        <v>53</v>
      </c>
      <c r="F4" s="319" t="s">
        <v>265</v>
      </c>
      <c r="G4" s="307" t="s">
        <v>266</v>
      </c>
      <c r="H4" s="307" t="s">
        <v>267</v>
      </c>
      <c r="I4" s="320" t="s">
        <v>53</v>
      </c>
      <c r="J4" s="307" t="s">
        <v>265</v>
      </c>
      <c r="K4" s="307" t="s">
        <v>266</v>
      </c>
      <c r="L4" s="307" t="s">
        <v>267</v>
      </c>
      <c r="M4" s="320" t="s">
        <v>53</v>
      </c>
      <c r="N4" s="318"/>
      <c r="O4" s="319" t="s">
        <v>268</v>
      </c>
      <c r="P4" s="307" t="s">
        <v>276</v>
      </c>
      <c r="Q4" s="326" t="s">
        <v>269</v>
      </c>
      <c r="R4" s="319" t="s">
        <v>268</v>
      </c>
      <c r="S4" s="307" t="s">
        <v>276</v>
      </c>
      <c r="T4" s="326" t="s">
        <v>269</v>
      </c>
      <c r="U4" s="307" t="s">
        <v>268</v>
      </c>
      <c r="V4" s="307" t="s">
        <v>276</v>
      </c>
      <c r="W4" s="326" t="s">
        <v>269</v>
      </c>
    </row>
    <row r="5" spans="1:23" ht="14.25">
      <c r="A5" s="309" t="s">
        <v>54</v>
      </c>
      <c r="B5" s="315">
        <v>39</v>
      </c>
      <c r="C5" s="302">
        <v>22</v>
      </c>
      <c r="D5" s="302">
        <v>38</v>
      </c>
      <c r="E5" s="305">
        <v>99</v>
      </c>
      <c r="F5" s="315">
        <v>27</v>
      </c>
      <c r="G5" s="302">
        <v>12</v>
      </c>
      <c r="H5" s="302">
        <v>29</v>
      </c>
      <c r="I5" s="305">
        <v>68</v>
      </c>
      <c r="J5" s="302">
        <v>66</v>
      </c>
      <c r="K5" s="302">
        <v>34</v>
      </c>
      <c r="L5" s="302">
        <v>67</v>
      </c>
      <c r="M5" s="305">
        <v>167</v>
      </c>
      <c r="N5" s="302"/>
      <c r="O5" s="315">
        <v>38</v>
      </c>
      <c r="P5" s="302">
        <v>22</v>
      </c>
      <c r="Q5" s="311">
        <v>60</v>
      </c>
      <c r="R5" s="315">
        <v>26</v>
      </c>
      <c r="S5" s="302">
        <v>15</v>
      </c>
      <c r="T5" s="311">
        <v>41</v>
      </c>
      <c r="U5" s="302">
        <v>64</v>
      </c>
      <c r="V5" s="302">
        <v>37</v>
      </c>
      <c r="W5" s="311">
        <v>101</v>
      </c>
    </row>
    <row r="6" spans="1:23" ht="14.25">
      <c r="A6" s="309" t="s">
        <v>202</v>
      </c>
      <c r="B6" s="315">
        <v>147</v>
      </c>
      <c r="C6" s="302">
        <v>122</v>
      </c>
      <c r="D6" s="302">
        <v>333</v>
      </c>
      <c r="E6" s="305">
        <v>602</v>
      </c>
      <c r="F6" s="315">
        <v>64</v>
      </c>
      <c r="G6" s="302">
        <v>123</v>
      </c>
      <c r="H6" s="302">
        <v>252</v>
      </c>
      <c r="I6" s="305">
        <v>439</v>
      </c>
      <c r="J6" s="302">
        <v>211</v>
      </c>
      <c r="K6" s="302">
        <v>245</v>
      </c>
      <c r="L6" s="302">
        <v>585</v>
      </c>
      <c r="M6" s="305">
        <v>1041</v>
      </c>
      <c r="N6" s="302"/>
      <c r="O6" s="315">
        <v>366</v>
      </c>
      <c r="P6" s="302">
        <v>80</v>
      </c>
      <c r="Q6" s="311">
        <v>446</v>
      </c>
      <c r="R6" s="315">
        <v>259</v>
      </c>
      <c r="S6" s="302">
        <v>111</v>
      </c>
      <c r="T6" s="311">
        <v>370</v>
      </c>
      <c r="U6" s="302">
        <v>625</v>
      </c>
      <c r="V6" s="302">
        <v>191</v>
      </c>
      <c r="W6" s="311">
        <v>816</v>
      </c>
    </row>
    <row r="7" spans="1:23" ht="14.25">
      <c r="A7" s="309" t="s">
        <v>55</v>
      </c>
      <c r="B7" s="315">
        <v>286</v>
      </c>
      <c r="C7" s="302">
        <v>235</v>
      </c>
      <c r="D7" s="302">
        <v>737</v>
      </c>
      <c r="E7" s="305">
        <v>1258</v>
      </c>
      <c r="F7" s="315">
        <v>188</v>
      </c>
      <c r="G7" s="302">
        <v>230</v>
      </c>
      <c r="H7" s="302">
        <v>632</v>
      </c>
      <c r="I7" s="305">
        <v>1050</v>
      </c>
      <c r="J7" s="302">
        <v>474</v>
      </c>
      <c r="K7" s="302">
        <v>465</v>
      </c>
      <c r="L7" s="302">
        <v>1369</v>
      </c>
      <c r="M7" s="305">
        <v>2308</v>
      </c>
      <c r="N7" s="302"/>
      <c r="O7" s="315">
        <v>608</v>
      </c>
      <c r="P7" s="302">
        <v>331</v>
      </c>
      <c r="Q7" s="311">
        <v>939</v>
      </c>
      <c r="R7" s="315">
        <v>533</v>
      </c>
      <c r="S7" s="302">
        <v>317</v>
      </c>
      <c r="T7" s="311">
        <v>850</v>
      </c>
      <c r="U7" s="302">
        <v>1141</v>
      </c>
      <c r="V7" s="302">
        <v>648</v>
      </c>
      <c r="W7" s="311">
        <v>1789</v>
      </c>
    </row>
    <row r="8" spans="1:23" ht="14.25">
      <c r="A8" s="309" t="s">
        <v>56</v>
      </c>
      <c r="B8" s="315">
        <v>103</v>
      </c>
      <c r="C8" s="302">
        <v>139</v>
      </c>
      <c r="D8" s="302">
        <v>428</v>
      </c>
      <c r="E8" s="305">
        <v>670</v>
      </c>
      <c r="F8" s="315">
        <v>93</v>
      </c>
      <c r="G8" s="302">
        <v>91</v>
      </c>
      <c r="H8" s="302">
        <v>174</v>
      </c>
      <c r="I8" s="305">
        <v>358</v>
      </c>
      <c r="J8" s="302">
        <v>196</v>
      </c>
      <c r="K8" s="302">
        <v>230</v>
      </c>
      <c r="L8" s="302">
        <v>602</v>
      </c>
      <c r="M8" s="305">
        <v>1028</v>
      </c>
      <c r="N8" s="302"/>
      <c r="O8" s="315">
        <v>440</v>
      </c>
      <c r="P8" s="302">
        <v>111</v>
      </c>
      <c r="Q8" s="311">
        <v>551</v>
      </c>
      <c r="R8" s="315">
        <v>130</v>
      </c>
      <c r="S8" s="302">
        <v>124</v>
      </c>
      <c r="T8" s="311">
        <v>254</v>
      </c>
      <c r="U8" s="302">
        <v>570</v>
      </c>
      <c r="V8" s="302">
        <v>235</v>
      </c>
      <c r="W8" s="311">
        <v>805</v>
      </c>
    </row>
    <row r="9" spans="1:23" ht="14.25">
      <c r="A9" s="309" t="s">
        <v>57</v>
      </c>
      <c r="B9" s="315">
        <v>1172</v>
      </c>
      <c r="C9" s="302">
        <v>904</v>
      </c>
      <c r="D9" s="302">
        <v>5288</v>
      </c>
      <c r="E9" s="305">
        <v>7364</v>
      </c>
      <c r="F9" s="315">
        <v>476</v>
      </c>
      <c r="G9" s="302">
        <v>919</v>
      </c>
      <c r="H9" s="302">
        <v>4792</v>
      </c>
      <c r="I9" s="305">
        <v>6187</v>
      </c>
      <c r="J9" s="302">
        <v>1648</v>
      </c>
      <c r="K9" s="302">
        <v>1823</v>
      </c>
      <c r="L9" s="302">
        <v>10080</v>
      </c>
      <c r="M9" s="305">
        <v>13551</v>
      </c>
      <c r="N9" s="302"/>
      <c r="O9" s="315">
        <v>4958</v>
      </c>
      <c r="P9" s="302">
        <v>1191</v>
      </c>
      <c r="Q9" s="311">
        <v>6149</v>
      </c>
      <c r="R9" s="315">
        <v>3777</v>
      </c>
      <c r="S9" s="302">
        <v>1890</v>
      </c>
      <c r="T9" s="311">
        <v>5667</v>
      </c>
      <c r="U9" s="302">
        <v>8735</v>
      </c>
      <c r="V9" s="302">
        <v>3081</v>
      </c>
      <c r="W9" s="311">
        <v>11816</v>
      </c>
    </row>
    <row r="10" spans="1:23" ht="14.25">
      <c r="A10" s="309" t="s">
        <v>58</v>
      </c>
      <c r="B10" s="315">
        <v>42</v>
      </c>
      <c r="C10" s="302">
        <v>3</v>
      </c>
      <c r="D10" s="302">
        <v>89</v>
      </c>
      <c r="E10" s="305">
        <v>134</v>
      </c>
      <c r="F10" s="315">
        <v>21</v>
      </c>
      <c r="G10" s="302">
        <v>10</v>
      </c>
      <c r="H10" s="302">
        <v>83</v>
      </c>
      <c r="I10" s="305">
        <v>114</v>
      </c>
      <c r="J10" s="302">
        <v>63</v>
      </c>
      <c r="K10" s="302">
        <v>13</v>
      </c>
      <c r="L10" s="302">
        <v>172</v>
      </c>
      <c r="M10" s="305">
        <v>248</v>
      </c>
      <c r="N10" s="302"/>
      <c r="O10" s="315">
        <v>55</v>
      </c>
      <c r="P10" s="302">
        <v>37</v>
      </c>
      <c r="Q10" s="311">
        <v>92</v>
      </c>
      <c r="R10" s="315">
        <v>38</v>
      </c>
      <c r="S10" s="302">
        <v>54</v>
      </c>
      <c r="T10" s="311">
        <v>92</v>
      </c>
      <c r="U10" s="302">
        <v>93</v>
      </c>
      <c r="V10" s="302">
        <v>91</v>
      </c>
      <c r="W10" s="311">
        <v>184</v>
      </c>
    </row>
    <row r="11" spans="1:23" ht="14.25">
      <c r="A11" s="309" t="s">
        <v>59</v>
      </c>
      <c r="B11" s="315">
        <v>42</v>
      </c>
      <c r="C11" s="302">
        <v>74</v>
      </c>
      <c r="D11" s="302">
        <v>181</v>
      </c>
      <c r="E11" s="305">
        <v>297</v>
      </c>
      <c r="F11" s="315">
        <v>42</v>
      </c>
      <c r="G11" s="302">
        <v>69</v>
      </c>
      <c r="H11" s="302">
        <v>135</v>
      </c>
      <c r="I11" s="305">
        <v>246</v>
      </c>
      <c r="J11" s="302">
        <v>84</v>
      </c>
      <c r="K11" s="302">
        <v>143</v>
      </c>
      <c r="L11" s="302">
        <v>316</v>
      </c>
      <c r="M11" s="305">
        <v>543</v>
      </c>
      <c r="N11" s="302"/>
      <c r="O11" s="315">
        <v>100</v>
      </c>
      <c r="P11" s="302">
        <v>144</v>
      </c>
      <c r="Q11" s="311">
        <v>244</v>
      </c>
      <c r="R11" s="315">
        <v>88</v>
      </c>
      <c r="S11" s="302">
        <v>107</v>
      </c>
      <c r="T11" s="311">
        <v>195</v>
      </c>
      <c r="U11" s="302">
        <v>188</v>
      </c>
      <c r="V11" s="302">
        <v>251</v>
      </c>
      <c r="W11" s="311">
        <v>439</v>
      </c>
    </row>
    <row r="12" spans="1:23" ht="14.25">
      <c r="A12" s="309" t="s">
        <v>60</v>
      </c>
      <c r="B12" s="315">
        <v>121</v>
      </c>
      <c r="C12" s="302">
        <v>178</v>
      </c>
      <c r="D12" s="302">
        <v>403</v>
      </c>
      <c r="E12" s="305">
        <v>702</v>
      </c>
      <c r="F12" s="315">
        <v>122</v>
      </c>
      <c r="G12" s="302">
        <v>152</v>
      </c>
      <c r="H12" s="302">
        <v>271</v>
      </c>
      <c r="I12" s="305">
        <v>545</v>
      </c>
      <c r="J12" s="302">
        <v>243</v>
      </c>
      <c r="K12" s="302">
        <v>330</v>
      </c>
      <c r="L12" s="302">
        <v>674</v>
      </c>
      <c r="M12" s="305">
        <v>1247</v>
      </c>
      <c r="N12" s="302"/>
      <c r="O12" s="315">
        <v>439</v>
      </c>
      <c r="P12" s="302">
        <v>136</v>
      </c>
      <c r="Q12" s="311">
        <v>575</v>
      </c>
      <c r="R12" s="315">
        <v>250</v>
      </c>
      <c r="S12" s="302">
        <v>167</v>
      </c>
      <c r="T12" s="311">
        <v>417</v>
      </c>
      <c r="U12" s="302">
        <v>689</v>
      </c>
      <c r="V12" s="302">
        <v>303</v>
      </c>
      <c r="W12" s="311">
        <v>992</v>
      </c>
    </row>
    <row r="13" spans="1:23" ht="14.25">
      <c r="A13" s="309" t="s">
        <v>81</v>
      </c>
      <c r="B13" s="315">
        <v>122</v>
      </c>
      <c r="C13" s="302">
        <v>58</v>
      </c>
      <c r="D13" s="302">
        <v>178</v>
      </c>
      <c r="E13" s="305">
        <v>358</v>
      </c>
      <c r="F13" s="315">
        <v>45</v>
      </c>
      <c r="G13" s="302">
        <v>110</v>
      </c>
      <c r="H13" s="302">
        <v>145</v>
      </c>
      <c r="I13" s="305">
        <v>300</v>
      </c>
      <c r="J13" s="302">
        <v>167</v>
      </c>
      <c r="K13" s="302">
        <v>168</v>
      </c>
      <c r="L13" s="302">
        <v>323</v>
      </c>
      <c r="M13" s="305">
        <v>658</v>
      </c>
      <c r="N13" s="302"/>
      <c r="O13" s="315">
        <v>165</v>
      </c>
      <c r="P13" s="302">
        <v>61</v>
      </c>
      <c r="Q13" s="311">
        <v>226</v>
      </c>
      <c r="R13" s="315">
        <v>189</v>
      </c>
      <c r="S13" s="302">
        <v>59</v>
      </c>
      <c r="T13" s="311">
        <v>248</v>
      </c>
      <c r="U13" s="302">
        <v>354</v>
      </c>
      <c r="V13" s="302">
        <v>120</v>
      </c>
      <c r="W13" s="311">
        <v>474</v>
      </c>
    </row>
    <row r="14" spans="1:23" ht="14.25">
      <c r="A14" s="309" t="s">
        <v>61</v>
      </c>
      <c r="B14" s="315">
        <v>44</v>
      </c>
      <c r="C14" s="302">
        <v>77</v>
      </c>
      <c r="D14" s="302">
        <v>355</v>
      </c>
      <c r="E14" s="305">
        <v>476</v>
      </c>
      <c r="F14" s="315">
        <v>36</v>
      </c>
      <c r="G14" s="302">
        <v>61</v>
      </c>
      <c r="H14" s="302">
        <v>190</v>
      </c>
      <c r="I14" s="305">
        <v>287</v>
      </c>
      <c r="J14" s="302">
        <v>80</v>
      </c>
      <c r="K14" s="302">
        <v>138</v>
      </c>
      <c r="L14" s="302">
        <v>545</v>
      </c>
      <c r="M14" s="305">
        <v>763</v>
      </c>
      <c r="N14" s="302"/>
      <c r="O14" s="315">
        <v>333</v>
      </c>
      <c r="P14" s="302">
        <v>97</v>
      </c>
      <c r="Q14" s="311">
        <v>430</v>
      </c>
      <c r="R14" s="315">
        <v>153</v>
      </c>
      <c r="S14" s="302">
        <v>92</v>
      </c>
      <c r="T14" s="311">
        <v>245</v>
      </c>
      <c r="U14" s="302">
        <v>486</v>
      </c>
      <c r="V14" s="302">
        <v>189</v>
      </c>
      <c r="W14" s="311">
        <v>675</v>
      </c>
    </row>
    <row r="15" spans="1:23" ht="14.25">
      <c r="A15" s="309" t="s">
        <v>62</v>
      </c>
      <c r="B15" s="315">
        <v>249</v>
      </c>
      <c r="C15" s="302">
        <v>727</v>
      </c>
      <c r="D15" s="302">
        <v>976</v>
      </c>
      <c r="E15" s="305">
        <v>1952</v>
      </c>
      <c r="F15" s="315">
        <v>143</v>
      </c>
      <c r="G15" s="302">
        <v>606</v>
      </c>
      <c r="H15" s="302">
        <v>714</v>
      </c>
      <c r="I15" s="305">
        <v>1463</v>
      </c>
      <c r="J15" s="302">
        <v>392</v>
      </c>
      <c r="K15" s="302">
        <v>1333</v>
      </c>
      <c r="L15" s="302">
        <v>1690</v>
      </c>
      <c r="M15" s="305">
        <v>3415</v>
      </c>
      <c r="N15" s="302"/>
      <c r="O15" s="315">
        <v>1369</v>
      </c>
      <c r="P15" s="302">
        <v>309</v>
      </c>
      <c r="Q15" s="311">
        <v>1678</v>
      </c>
      <c r="R15" s="315">
        <v>934</v>
      </c>
      <c r="S15" s="302">
        <v>367</v>
      </c>
      <c r="T15" s="311">
        <v>1301</v>
      </c>
      <c r="U15" s="302">
        <v>2303</v>
      </c>
      <c r="V15" s="302">
        <v>676</v>
      </c>
      <c r="W15" s="311">
        <v>2979</v>
      </c>
    </row>
    <row r="16" spans="1:23" ht="14.25">
      <c r="A16" s="309" t="s">
        <v>14</v>
      </c>
      <c r="B16" s="315">
        <v>18</v>
      </c>
      <c r="C16" s="302">
        <v>65</v>
      </c>
      <c r="D16" s="302">
        <v>226</v>
      </c>
      <c r="E16" s="305">
        <v>309</v>
      </c>
      <c r="F16" s="315">
        <v>28</v>
      </c>
      <c r="G16" s="302">
        <v>42</v>
      </c>
      <c r="H16" s="302">
        <v>110</v>
      </c>
      <c r="I16" s="305">
        <v>180</v>
      </c>
      <c r="J16" s="302">
        <v>46</v>
      </c>
      <c r="K16" s="302">
        <v>107</v>
      </c>
      <c r="L16" s="302">
        <v>336</v>
      </c>
      <c r="M16" s="305">
        <v>489</v>
      </c>
      <c r="N16" s="302"/>
      <c r="O16" s="315">
        <v>258</v>
      </c>
      <c r="P16" s="302">
        <v>32</v>
      </c>
      <c r="Q16" s="311">
        <v>290</v>
      </c>
      <c r="R16" s="315">
        <v>89</v>
      </c>
      <c r="S16" s="302">
        <v>59</v>
      </c>
      <c r="T16" s="311">
        <v>148</v>
      </c>
      <c r="U16" s="302">
        <v>347</v>
      </c>
      <c r="V16" s="302">
        <v>91</v>
      </c>
      <c r="W16" s="311">
        <v>438</v>
      </c>
    </row>
    <row r="17" spans="1:23" ht="14.25">
      <c r="A17" s="309" t="s">
        <v>63</v>
      </c>
      <c r="B17" s="315">
        <v>320</v>
      </c>
      <c r="C17" s="302">
        <v>347</v>
      </c>
      <c r="D17" s="302">
        <v>604</v>
      </c>
      <c r="E17" s="305">
        <v>1271</v>
      </c>
      <c r="F17" s="315">
        <v>288</v>
      </c>
      <c r="G17" s="302">
        <v>319</v>
      </c>
      <c r="H17" s="302">
        <v>441</v>
      </c>
      <c r="I17" s="305">
        <v>1048</v>
      </c>
      <c r="J17" s="302">
        <v>608</v>
      </c>
      <c r="K17" s="302">
        <v>666</v>
      </c>
      <c r="L17" s="302">
        <v>1045</v>
      </c>
      <c r="M17" s="305">
        <v>2319</v>
      </c>
      <c r="N17" s="302"/>
      <c r="O17" s="315">
        <v>422</v>
      </c>
      <c r="P17" s="302">
        <v>333</v>
      </c>
      <c r="Q17" s="311">
        <v>755</v>
      </c>
      <c r="R17" s="315">
        <v>253</v>
      </c>
      <c r="S17" s="302">
        <v>371</v>
      </c>
      <c r="T17" s="311">
        <v>624</v>
      </c>
      <c r="U17" s="302">
        <v>675</v>
      </c>
      <c r="V17" s="302">
        <v>704</v>
      </c>
      <c r="W17" s="311">
        <v>1379</v>
      </c>
    </row>
    <row r="18" spans="1:23" ht="14.25">
      <c r="A18" s="309" t="s">
        <v>64</v>
      </c>
      <c r="B18" s="315">
        <v>197</v>
      </c>
      <c r="C18" s="302">
        <v>120</v>
      </c>
      <c r="D18" s="302">
        <v>471</v>
      </c>
      <c r="E18" s="305">
        <v>788</v>
      </c>
      <c r="F18" s="315">
        <v>94</v>
      </c>
      <c r="G18" s="302">
        <v>116</v>
      </c>
      <c r="H18" s="302">
        <v>393</v>
      </c>
      <c r="I18" s="305">
        <v>603</v>
      </c>
      <c r="J18" s="302">
        <v>291</v>
      </c>
      <c r="K18" s="302">
        <v>236</v>
      </c>
      <c r="L18" s="302">
        <v>864</v>
      </c>
      <c r="M18" s="305">
        <v>1391</v>
      </c>
      <c r="N18" s="302"/>
      <c r="O18" s="315">
        <v>389</v>
      </c>
      <c r="P18" s="302">
        <v>190</v>
      </c>
      <c r="Q18" s="311">
        <v>579</v>
      </c>
      <c r="R18" s="315">
        <v>300</v>
      </c>
      <c r="S18" s="302">
        <v>204</v>
      </c>
      <c r="T18" s="311">
        <v>504</v>
      </c>
      <c r="U18" s="302">
        <v>689</v>
      </c>
      <c r="V18" s="302">
        <v>394</v>
      </c>
      <c r="W18" s="311">
        <v>1083</v>
      </c>
    </row>
    <row r="19" spans="1:23" ht="14.25">
      <c r="A19" s="309" t="s">
        <v>65</v>
      </c>
      <c r="B19" s="315">
        <v>275</v>
      </c>
      <c r="C19" s="302">
        <v>219</v>
      </c>
      <c r="D19" s="302">
        <v>781</v>
      </c>
      <c r="E19" s="305">
        <v>1275</v>
      </c>
      <c r="F19" s="315">
        <v>171</v>
      </c>
      <c r="G19" s="302">
        <v>210</v>
      </c>
      <c r="H19" s="302">
        <v>619</v>
      </c>
      <c r="I19" s="305">
        <v>1000</v>
      </c>
      <c r="J19" s="302">
        <v>446</v>
      </c>
      <c r="K19" s="302">
        <v>429</v>
      </c>
      <c r="L19" s="302">
        <v>1400</v>
      </c>
      <c r="M19" s="305">
        <v>2275</v>
      </c>
      <c r="N19" s="302"/>
      <c r="O19" s="315">
        <v>536</v>
      </c>
      <c r="P19" s="302">
        <v>431</v>
      </c>
      <c r="Q19" s="311">
        <v>967</v>
      </c>
      <c r="R19" s="315">
        <v>376</v>
      </c>
      <c r="S19" s="302">
        <v>428</v>
      </c>
      <c r="T19" s="311">
        <v>804</v>
      </c>
      <c r="U19" s="302">
        <v>912</v>
      </c>
      <c r="V19" s="302">
        <v>859</v>
      </c>
      <c r="W19" s="311">
        <v>1771</v>
      </c>
    </row>
    <row r="20" spans="1:23" ht="14.25">
      <c r="A20" s="309" t="s">
        <v>66</v>
      </c>
      <c r="B20" s="315">
        <v>311</v>
      </c>
      <c r="C20" s="302">
        <v>101</v>
      </c>
      <c r="D20" s="302">
        <v>383</v>
      </c>
      <c r="E20" s="305">
        <v>795</v>
      </c>
      <c r="F20" s="315">
        <v>285</v>
      </c>
      <c r="G20" s="302">
        <v>75</v>
      </c>
      <c r="H20" s="302">
        <v>299</v>
      </c>
      <c r="I20" s="305">
        <v>659</v>
      </c>
      <c r="J20" s="302">
        <v>596</v>
      </c>
      <c r="K20" s="302">
        <v>176</v>
      </c>
      <c r="L20" s="302">
        <v>682</v>
      </c>
      <c r="M20" s="305">
        <v>1454</v>
      </c>
      <c r="N20" s="302"/>
      <c r="O20" s="315">
        <v>203</v>
      </c>
      <c r="P20" s="302">
        <v>269</v>
      </c>
      <c r="Q20" s="311">
        <v>472</v>
      </c>
      <c r="R20" s="315">
        <v>96</v>
      </c>
      <c r="S20" s="302">
        <v>271</v>
      </c>
      <c r="T20" s="311">
        <v>367</v>
      </c>
      <c r="U20" s="302">
        <v>299</v>
      </c>
      <c r="V20" s="302">
        <v>540</v>
      </c>
      <c r="W20" s="311">
        <v>839</v>
      </c>
    </row>
    <row r="21" spans="1:23" ht="14.25">
      <c r="A21" s="309" t="s">
        <v>67</v>
      </c>
      <c r="B21" s="315">
        <v>38</v>
      </c>
      <c r="C21" s="302">
        <v>26</v>
      </c>
      <c r="D21" s="302">
        <v>92</v>
      </c>
      <c r="E21" s="305">
        <v>156</v>
      </c>
      <c r="F21" s="315">
        <v>30</v>
      </c>
      <c r="G21" s="302">
        <v>29</v>
      </c>
      <c r="H21" s="302">
        <v>50</v>
      </c>
      <c r="I21" s="305">
        <v>109</v>
      </c>
      <c r="J21" s="302">
        <v>68</v>
      </c>
      <c r="K21" s="302">
        <v>55</v>
      </c>
      <c r="L21" s="302">
        <v>142</v>
      </c>
      <c r="M21" s="305">
        <v>265</v>
      </c>
      <c r="N21" s="302"/>
      <c r="O21" s="315">
        <v>94</v>
      </c>
      <c r="P21" s="302">
        <v>23</v>
      </c>
      <c r="Q21" s="311">
        <v>117</v>
      </c>
      <c r="R21" s="315">
        <v>45</v>
      </c>
      <c r="S21" s="302">
        <v>31</v>
      </c>
      <c r="T21" s="311">
        <v>76</v>
      </c>
      <c r="U21" s="302">
        <v>139</v>
      </c>
      <c r="V21" s="302">
        <v>54</v>
      </c>
      <c r="W21" s="311">
        <v>193</v>
      </c>
    </row>
    <row r="22" spans="1:23" ht="14.25">
      <c r="A22" s="309" t="s">
        <v>82</v>
      </c>
      <c r="B22" s="315">
        <v>1327</v>
      </c>
      <c r="C22" s="302">
        <v>892</v>
      </c>
      <c r="D22" s="302">
        <v>4447</v>
      </c>
      <c r="E22" s="305">
        <v>6666</v>
      </c>
      <c r="F22" s="315">
        <v>632</v>
      </c>
      <c r="G22" s="302">
        <v>816</v>
      </c>
      <c r="H22" s="302">
        <v>3833</v>
      </c>
      <c r="I22" s="305">
        <v>5281</v>
      </c>
      <c r="J22" s="302">
        <v>1959</v>
      </c>
      <c r="K22" s="302">
        <v>1708</v>
      </c>
      <c r="L22" s="302">
        <v>8280</v>
      </c>
      <c r="M22" s="305">
        <v>11947</v>
      </c>
      <c r="N22" s="302"/>
      <c r="O22" s="315">
        <v>3983</v>
      </c>
      <c r="P22" s="302">
        <v>1325</v>
      </c>
      <c r="Q22" s="311">
        <v>5308</v>
      </c>
      <c r="R22" s="315">
        <v>3121</v>
      </c>
      <c r="S22" s="302">
        <v>1487</v>
      </c>
      <c r="T22" s="311">
        <v>4608</v>
      </c>
      <c r="U22" s="302">
        <v>7104</v>
      </c>
      <c r="V22" s="302">
        <v>2812</v>
      </c>
      <c r="W22" s="311">
        <v>9916</v>
      </c>
    </row>
    <row r="23" spans="1:23" ht="14.25">
      <c r="A23" s="309" t="s">
        <v>68</v>
      </c>
      <c r="B23" s="315">
        <v>5266</v>
      </c>
      <c r="C23" s="303">
        <v>3026</v>
      </c>
      <c r="D23" s="303">
        <v>16445</v>
      </c>
      <c r="E23" s="308">
        <v>24737</v>
      </c>
      <c r="F23" s="315">
        <v>2992</v>
      </c>
      <c r="G23" s="303">
        <v>3585</v>
      </c>
      <c r="H23" s="303">
        <v>15950</v>
      </c>
      <c r="I23" s="308">
        <v>22527</v>
      </c>
      <c r="J23" s="302">
        <v>8258</v>
      </c>
      <c r="K23" s="303">
        <v>6611</v>
      </c>
      <c r="L23" s="303">
        <v>32395</v>
      </c>
      <c r="M23" s="308">
        <v>47264</v>
      </c>
      <c r="N23" s="302"/>
      <c r="O23" s="327">
        <v>13735</v>
      </c>
      <c r="P23" s="303">
        <v>5527</v>
      </c>
      <c r="Q23" s="312">
        <v>19262</v>
      </c>
      <c r="R23" s="327">
        <v>12363</v>
      </c>
      <c r="S23" s="303">
        <v>6947</v>
      </c>
      <c r="T23" s="312">
        <v>19310</v>
      </c>
      <c r="U23" s="303">
        <v>26098</v>
      </c>
      <c r="V23" s="303">
        <v>12474</v>
      </c>
      <c r="W23" s="312">
        <v>38572</v>
      </c>
    </row>
    <row r="24" spans="1:23" ht="14.25">
      <c r="A24" s="309" t="s">
        <v>0</v>
      </c>
      <c r="B24" s="315">
        <v>118</v>
      </c>
      <c r="C24" s="302">
        <v>82</v>
      </c>
      <c r="D24" s="302">
        <v>206</v>
      </c>
      <c r="E24" s="305">
        <v>406</v>
      </c>
      <c r="F24" s="315">
        <v>109</v>
      </c>
      <c r="G24" s="302">
        <v>72</v>
      </c>
      <c r="H24" s="302">
        <v>104</v>
      </c>
      <c r="I24" s="305">
        <v>285</v>
      </c>
      <c r="J24" s="302">
        <v>227</v>
      </c>
      <c r="K24" s="302">
        <v>154</v>
      </c>
      <c r="L24" s="302">
        <v>310</v>
      </c>
      <c r="M24" s="305">
        <v>691</v>
      </c>
      <c r="N24" s="302"/>
      <c r="O24" s="315">
        <v>217</v>
      </c>
      <c r="P24" s="302">
        <v>69</v>
      </c>
      <c r="Q24" s="311">
        <v>286</v>
      </c>
      <c r="R24" s="315">
        <v>77</v>
      </c>
      <c r="S24" s="302">
        <v>97</v>
      </c>
      <c r="T24" s="311">
        <v>174</v>
      </c>
      <c r="U24" s="302">
        <v>294</v>
      </c>
      <c r="V24" s="302">
        <v>166</v>
      </c>
      <c r="W24" s="311">
        <v>460</v>
      </c>
    </row>
    <row r="25" spans="1:23" ht="14.25">
      <c r="A25" s="309" t="s">
        <v>1</v>
      </c>
      <c r="B25" s="315">
        <v>177</v>
      </c>
      <c r="C25" s="302">
        <v>115</v>
      </c>
      <c r="D25" s="302">
        <v>240</v>
      </c>
      <c r="E25" s="305">
        <v>532</v>
      </c>
      <c r="F25" s="315">
        <v>90</v>
      </c>
      <c r="G25" s="302">
        <v>128</v>
      </c>
      <c r="H25" s="302">
        <v>156</v>
      </c>
      <c r="I25" s="305">
        <v>374</v>
      </c>
      <c r="J25" s="302">
        <v>267</v>
      </c>
      <c r="K25" s="302">
        <v>243</v>
      </c>
      <c r="L25" s="302">
        <v>396</v>
      </c>
      <c r="M25" s="305">
        <v>906</v>
      </c>
      <c r="N25" s="302"/>
      <c r="O25" s="315">
        <v>169</v>
      </c>
      <c r="P25" s="302">
        <v>173</v>
      </c>
      <c r="Q25" s="311">
        <v>342</v>
      </c>
      <c r="R25" s="315">
        <v>107</v>
      </c>
      <c r="S25" s="302">
        <v>160</v>
      </c>
      <c r="T25" s="311">
        <v>267</v>
      </c>
      <c r="U25" s="302">
        <v>276</v>
      </c>
      <c r="V25" s="302">
        <v>333</v>
      </c>
      <c r="W25" s="311">
        <v>609</v>
      </c>
    </row>
    <row r="26" spans="1:23" ht="14.25">
      <c r="A26" s="309" t="s">
        <v>2</v>
      </c>
      <c r="B26" s="315">
        <v>903</v>
      </c>
      <c r="C26" s="302">
        <v>508</v>
      </c>
      <c r="D26" s="302">
        <v>3546</v>
      </c>
      <c r="E26" s="305">
        <v>4957</v>
      </c>
      <c r="F26" s="315">
        <v>395</v>
      </c>
      <c r="G26" s="302">
        <v>641</v>
      </c>
      <c r="H26" s="302">
        <v>2901</v>
      </c>
      <c r="I26" s="305">
        <v>3937</v>
      </c>
      <c r="J26" s="302">
        <v>1298</v>
      </c>
      <c r="K26" s="302">
        <v>1149</v>
      </c>
      <c r="L26" s="302">
        <v>6447</v>
      </c>
      <c r="M26" s="305">
        <v>8894</v>
      </c>
      <c r="N26" s="302"/>
      <c r="O26" s="315">
        <v>2967</v>
      </c>
      <c r="P26" s="302">
        <v>1055</v>
      </c>
      <c r="Q26" s="311">
        <v>4022</v>
      </c>
      <c r="R26" s="315">
        <v>2226</v>
      </c>
      <c r="S26" s="302">
        <v>1278</v>
      </c>
      <c r="T26" s="311">
        <v>3504</v>
      </c>
      <c r="U26" s="302">
        <v>5193</v>
      </c>
      <c r="V26" s="302">
        <v>2333</v>
      </c>
      <c r="W26" s="311">
        <v>7526</v>
      </c>
    </row>
    <row r="27" spans="1:23" ht="14.25">
      <c r="A27" s="309" t="s">
        <v>3</v>
      </c>
      <c r="B27" s="315">
        <v>155</v>
      </c>
      <c r="C27" s="302">
        <v>118</v>
      </c>
      <c r="D27" s="302">
        <v>508</v>
      </c>
      <c r="E27" s="305">
        <v>781</v>
      </c>
      <c r="F27" s="315">
        <v>94</v>
      </c>
      <c r="G27" s="302">
        <v>141</v>
      </c>
      <c r="H27" s="302">
        <v>450</v>
      </c>
      <c r="I27" s="305">
        <v>685</v>
      </c>
      <c r="J27" s="302">
        <v>249</v>
      </c>
      <c r="K27" s="302">
        <v>259</v>
      </c>
      <c r="L27" s="302">
        <v>958</v>
      </c>
      <c r="M27" s="305">
        <v>1466</v>
      </c>
      <c r="N27" s="302"/>
      <c r="O27" s="315">
        <v>354</v>
      </c>
      <c r="P27" s="302">
        <v>263</v>
      </c>
      <c r="Q27" s="311">
        <v>617</v>
      </c>
      <c r="R27" s="315">
        <v>289</v>
      </c>
      <c r="S27" s="302">
        <v>296</v>
      </c>
      <c r="T27" s="311">
        <v>585</v>
      </c>
      <c r="U27" s="302">
        <v>643</v>
      </c>
      <c r="V27" s="302">
        <v>559</v>
      </c>
      <c r="W27" s="311">
        <v>1202</v>
      </c>
    </row>
    <row r="28" spans="1:23" ht="14.25">
      <c r="A28" s="309" t="s">
        <v>4</v>
      </c>
      <c r="B28" s="315">
        <v>55</v>
      </c>
      <c r="C28" s="302">
        <v>69</v>
      </c>
      <c r="D28" s="302">
        <v>212</v>
      </c>
      <c r="E28" s="305">
        <v>336</v>
      </c>
      <c r="F28" s="315">
        <v>62</v>
      </c>
      <c r="G28" s="302">
        <v>73</v>
      </c>
      <c r="H28" s="302">
        <v>110</v>
      </c>
      <c r="I28" s="305">
        <v>245</v>
      </c>
      <c r="J28" s="302">
        <v>117</v>
      </c>
      <c r="K28" s="302">
        <v>142</v>
      </c>
      <c r="L28" s="302">
        <v>322</v>
      </c>
      <c r="M28" s="305">
        <v>581</v>
      </c>
      <c r="N28" s="302"/>
      <c r="O28" s="315">
        <v>213</v>
      </c>
      <c r="P28" s="302">
        <v>63</v>
      </c>
      <c r="Q28" s="311">
        <v>276</v>
      </c>
      <c r="R28" s="315">
        <v>99</v>
      </c>
      <c r="S28" s="302">
        <v>78</v>
      </c>
      <c r="T28" s="311">
        <v>177</v>
      </c>
      <c r="U28" s="302">
        <v>312</v>
      </c>
      <c r="V28" s="302">
        <v>141</v>
      </c>
      <c r="W28" s="311">
        <v>453</v>
      </c>
    </row>
    <row r="29" spans="1:23" ht="14.25">
      <c r="A29" s="309" t="s">
        <v>5</v>
      </c>
      <c r="B29" s="315">
        <v>101</v>
      </c>
      <c r="C29" s="302">
        <v>80</v>
      </c>
      <c r="D29" s="302">
        <v>168</v>
      </c>
      <c r="E29" s="305">
        <v>349</v>
      </c>
      <c r="F29" s="315">
        <v>79</v>
      </c>
      <c r="G29" s="302">
        <v>63</v>
      </c>
      <c r="H29" s="302">
        <v>79</v>
      </c>
      <c r="I29" s="305">
        <v>221</v>
      </c>
      <c r="J29" s="302">
        <v>180</v>
      </c>
      <c r="K29" s="302">
        <v>143</v>
      </c>
      <c r="L29" s="302">
        <v>247</v>
      </c>
      <c r="M29" s="305">
        <v>570</v>
      </c>
      <c r="N29" s="302"/>
      <c r="O29" s="315">
        <v>145</v>
      </c>
      <c r="P29" s="302">
        <v>91</v>
      </c>
      <c r="Q29" s="311">
        <v>236</v>
      </c>
      <c r="R29" s="315">
        <v>66</v>
      </c>
      <c r="S29" s="302">
        <v>70</v>
      </c>
      <c r="T29" s="311">
        <v>136</v>
      </c>
      <c r="U29" s="302">
        <v>211</v>
      </c>
      <c r="V29" s="302">
        <v>161</v>
      </c>
      <c r="W29" s="311">
        <v>372</v>
      </c>
    </row>
    <row r="30" spans="1:23" ht="14.25">
      <c r="A30" s="309" t="s">
        <v>6</v>
      </c>
      <c r="B30" s="315">
        <v>127</v>
      </c>
      <c r="C30" s="302">
        <v>120</v>
      </c>
      <c r="D30" s="302">
        <v>437</v>
      </c>
      <c r="E30" s="305">
        <v>684</v>
      </c>
      <c r="F30" s="315">
        <v>75</v>
      </c>
      <c r="G30" s="302">
        <v>156</v>
      </c>
      <c r="H30" s="302">
        <v>340</v>
      </c>
      <c r="I30" s="305">
        <v>571</v>
      </c>
      <c r="J30" s="302">
        <v>202</v>
      </c>
      <c r="K30" s="302">
        <v>276</v>
      </c>
      <c r="L30" s="302">
        <v>777</v>
      </c>
      <c r="M30" s="305">
        <v>1255</v>
      </c>
      <c r="N30" s="302"/>
      <c r="O30" s="315">
        <v>422</v>
      </c>
      <c r="P30" s="302">
        <v>132</v>
      </c>
      <c r="Q30" s="311">
        <v>554</v>
      </c>
      <c r="R30" s="315">
        <v>280</v>
      </c>
      <c r="S30" s="302">
        <v>201</v>
      </c>
      <c r="T30" s="311">
        <v>481</v>
      </c>
      <c r="U30" s="302">
        <v>702</v>
      </c>
      <c r="V30" s="302">
        <v>333</v>
      </c>
      <c r="W30" s="311">
        <v>1035</v>
      </c>
    </row>
    <row r="31" spans="1:23" ht="14.25">
      <c r="A31" s="309" t="s">
        <v>7</v>
      </c>
      <c r="B31" s="315">
        <v>91</v>
      </c>
      <c r="C31" s="302">
        <v>32</v>
      </c>
      <c r="D31" s="302">
        <v>146</v>
      </c>
      <c r="E31" s="305">
        <v>269</v>
      </c>
      <c r="F31" s="315">
        <v>68</v>
      </c>
      <c r="G31" s="302">
        <v>40</v>
      </c>
      <c r="H31" s="302">
        <v>103</v>
      </c>
      <c r="I31" s="305">
        <v>211</v>
      </c>
      <c r="J31" s="302">
        <v>159</v>
      </c>
      <c r="K31" s="302">
        <v>72</v>
      </c>
      <c r="L31" s="302">
        <v>249</v>
      </c>
      <c r="M31" s="305">
        <v>480</v>
      </c>
      <c r="N31" s="302"/>
      <c r="O31" s="315">
        <v>133</v>
      </c>
      <c r="P31" s="302">
        <v>40</v>
      </c>
      <c r="Q31" s="311">
        <v>173</v>
      </c>
      <c r="R31" s="315">
        <v>93</v>
      </c>
      <c r="S31" s="302">
        <v>47</v>
      </c>
      <c r="T31" s="311">
        <v>140</v>
      </c>
      <c r="U31" s="302">
        <v>226</v>
      </c>
      <c r="V31" s="302">
        <v>87</v>
      </c>
      <c r="W31" s="311">
        <v>313</v>
      </c>
    </row>
    <row r="32" spans="1:23" ht="14.25">
      <c r="A32" s="309" t="s">
        <v>8</v>
      </c>
      <c r="B32" s="315">
        <v>105</v>
      </c>
      <c r="C32" s="302">
        <v>110</v>
      </c>
      <c r="D32" s="302">
        <v>431</v>
      </c>
      <c r="E32" s="305">
        <v>646</v>
      </c>
      <c r="F32" s="315">
        <v>66</v>
      </c>
      <c r="G32" s="302">
        <v>133</v>
      </c>
      <c r="H32" s="302">
        <v>242</v>
      </c>
      <c r="I32" s="305">
        <v>441</v>
      </c>
      <c r="J32" s="302">
        <v>171</v>
      </c>
      <c r="K32" s="302">
        <v>243</v>
      </c>
      <c r="L32" s="302">
        <v>673</v>
      </c>
      <c r="M32" s="305">
        <v>1087</v>
      </c>
      <c r="N32" s="302"/>
      <c r="O32" s="315">
        <v>437</v>
      </c>
      <c r="P32" s="302">
        <v>97</v>
      </c>
      <c r="Q32" s="311">
        <v>534</v>
      </c>
      <c r="R32" s="315">
        <v>230</v>
      </c>
      <c r="S32" s="302">
        <v>138</v>
      </c>
      <c r="T32" s="311">
        <v>368</v>
      </c>
      <c r="U32" s="302">
        <v>667</v>
      </c>
      <c r="V32" s="302">
        <v>235</v>
      </c>
      <c r="W32" s="311">
        <v>902</v>
      </c>
    </row>
    <row r="33" spans="1:23" ht="14.25">
      <c r="A33" s="309" t="s">
        <v>9</v>
      </c>
      <c r="B33" s="315">
        <v>27</v>
      </c>
      <c r="C33" s="302">
        <v>29</v>
      </c>
      <c r="D33" s="302">
        <v>63</v>
      </c>
      <c r="E33" s="305">
        <v>119</v>
      </c>
      <c r="F33" s="315">
        <v>10</v>
      </c>
      <c r="G33" s="302">
        <v>23</v>
      </c>
      <c r="H33" s="302">
        <v>50</v>
      </c>
      <c r="I33" s="305">
        <v>83</v>
      </c>
      <c r="J33" s="302">
        <v>37</v>
      </c>
      <c r="K33" s="302">
        <v>52</v>
      </c>
      <c r="L33" s="302">
        <v>113</v>
      </c>
      <c r="M33" s="305">
        <v>202</v>
      </c>
      <c r="N33" s="302"/>
      <c r="O33" s="315">
        <v>73</v>
      </c>
      <c r="P33" s="302">
        <v>18</v>
      </c>
      <c r="Q33" s="311">
        <v>91</v>
      </c>
      <c r="R33" s="315">
        <v>50</v>
      </c>
      <c r="S33" s="302">
        <v>22</v>
      </c>
      <c r="T33" s="311">
        <v>72</v>
      </c>
      <c r="U33" s="302">
        <v>123</v>
      </c>
      <c r="V33" s="302">
        <v>40</v>
      </c>
      <c r="W33" s="311">
        <v>163</v>
      </c>
    </row>
    <row r="34" spans="1:23" ht="14.25">
      <c r="A34" s="309" t="s">
        <v>10</v>
      </c>
      <c r="B34" s="315">
        <v>58</v>
      </c>
      <c r="C34" s="302">
        <v>106</v>
      </c>
      <c r="D34" s="302">
        <v>355</v>
      </c>
      <c r="E34" s="305">
        <v>519</v>
      </c>
      <c r="F34" s="315">
        <v>62</v>
      </c>
      <c r="G34" s="302">
        <v>79</v>
      </c>
      <c r="H34" s="302">
        <v>178</v>
      </c>
      <c r="I34" s="305">
        <v>319</v>
      </c>
      <c r="J34" s="302">
        <v>120</v>
      </c>
      <c r="K34" s="302">
        <v>185</v>
      </c>
      <c r="L34" s="302">
        <v>533</v>
      </c>
      <c r="M34" s="305">
        <v>838</v>
      </c>
      <c r="N34" s="302"/>
      <c r="O34" s="315">
        <v>375</v>
      </c>
      <c r="P34" s="302">
        <v>66</v>
      </c>
      <c r="Q34" s="311">
        <v>441</v>
      </c>
      <c r="R34" s="315">
        <v>128</v>
      </c>
      <c r="S34" s="302">
        <v>112</v>
      </c>
      <c r="T34" s="311">
        <v>240</v>
      </c>
      <c r="U34" s="302">
        <v>503</v>
      </c>
      <c r="V34" s="302">
        <v>178</v>
      </c>
      <c r="W34" s="311">
        <v>681</v>
      </c>
    </row>
    <row r="35" spans="1:23" ht="14.25">
      <c r="A35" s="309" t="s">
        <v>11</v>
      </c>
      <c r="B35" s="315">
        <v>91</v>
      </c>
      <c r="C35" s="302">
        <v>69</v>
      </c>
      <c r="D35" s="302">
        <v>178</v>
      </c>
      <c r="E35" s="305">
        <v>338</v>
      </c>
      <c r="F35" s="315">
        <v>78</v>
      </c>
      <c r="G35" s="302">
        <v>76</v>
      </c>
      <c r="H35" s="302">
        <v>128</v>
      </c>
      <c r="I35" s="305">
        <v>282</v>
      </c>
      <c r="J35" s="302">
        <v>169</v>
      </c>
      <c r="K35" s="302">
        <v>145</v>
      </c>
      <c r="L35" s="302">
        <v>306</v>
      </c>
      <c r="M35" s="305">
        <v>620</v>
      </c>
      <c r="N35" s="302"/>
      <c r="O35" s="315">
        <v>114</v>
      </c>
      <c r="P35" s="302">
        <v>122</v>
      </c>
      <c r="Q35" s="311">
        <v>236</v>
      </c>
      <c r="R35" s="315">
        <v>82</v>
      </c>
      <c r="S35" s="302">
        <v>112</v>
      </c>
      <c r="T35" s="311">
        <v>194</v>
      </c>
      <c r="U35" s="302">
        <v>196</v>
      </c>
      <c r="V35" s="302">
        <v>234</v>
      </c>
      <c r="W35" s="311">
        <v>430</v>
      </c>
    </row>
    <row r="36" spans="1:23" ht="14.25">
      <c r="A36" s="309" t="s">
        <v>12</v>
      </c>
      <c r="B36" s="315">
        <v>121</v>
      </c>
      <c r="C36" s="302">
        <v>239</v>
      </c>
      <c r="D36" s="302">
        <v>734</v>
      </c>
      <c r="E36" s="305">
        <v>1094</v>
      </c>
      <c r="F36" s="315">
        <v>82</v>
      </c>
      <c r="G36" s="302">
        <v>103</v>
      </c>
      <c r="H36" s="302">
        <v>275</v>
      </c>
      <c r="I36" s="305">
        <v>460</v>
      </c>
      <c r="J36" s="302">
        <v>203</v>
      </c>
      <c r="K36" s="302">
        <v>342</v>
      </c>
      <c r="L36" s="302">
        <v>1009</v>
      </c>
      <c r="M36" s="305">
        <v>1554</v>
      </c>
      <c r="N36" s="302"/>
      <c r="O36" s="315">
        <v>825</v>
      </c>
      <c r="P36" s="302">
        <v>140</v>
      </c>
      <c r="Q36" s="311">
        <v>965</v>
      </c>
      <c r="R36" s="315">
        <v>255</v>
      </c>
      <c r="S36" s="302">
        <v>117</v>
      </c>
      <c r="T36" s="311">
        <v>372</v>
      </c>
      <c r="U36" s="302">
        <v>1080</v>
      </c>
      <c r="V36" s="302">
        <v>257</v>
      </c>
      <c r="W36" s="311">
        <v>1337</v>
      </c>
    </row>
    <row r="37" spans="1:23" ht="14.25">
      <c r="A37" s="309" t="s">
        <v>13</v>
      </c>
      <c r="B37" s="315">
        <v>22</v>
      </c>
      <c r="C37" s="302">
        <v>74</v>
      </c>
      <c r="D37" s="302">
        <v>251</v>
      </c>
      <c r="E37" s="305">
        <v>347</v>
      </c>
      <c r="F37" s="315">
        <v>21</v>
      </c>
      <c r="G37" s="302">
        <v>52</v>
      </c>
      <c r="H37" s="302">
        <v>166</v>
      </c>
      <c r="I37" s="305">
        <v>239</v>
      </c>
      <c r="J37" s="302">
        <v>43</v>
      </c>
      <c r="K37" s="302">
        <v>126</v>
      </c>
      <c r="L37" s="302">
        <v>417</v>
      </c>
      <c r="M37" s="305">
        <v>586</v>
      </c>
      <c r="N37" s="302"/>
      <c r="O37" s="315">
        <v>265</v>
      </c>
      <c r="P37" s="302">
        <v>53</v>
      </c>
      <c r="Q37" s="311">
        <v>318</v>
      </c>
      <c r="R37" s="315">
        <v>163</v>
      </c>
      <c r="S37" s="302">
        <v>48</v>
      </c>
      <c r="T37" s="311">
        <v>211</v>
      </c>
      <c r="U37" s="302">
        <v>428</v>
      </c>
      <c r="V37" s="302">
        <v>101</v>
      </c>
      <c r="W37" s="311">
        <v>529</v>
      </c>
    </row>
    <row r="38" spans="1:23" ht="14.25">
      <c r="A38" s="334" t="s">
        <v>15</v>
      </c>
      <c r="B38" s="331">
        <v>763</v>
      </c>
      <c r="C38" s="314">
        <v>435</v>
      </c>
      <c r="D38" s="314">
        <v>1404</v>
      </c>
      <c r="E38" s="332">
        <v>2602</v>
      </c>
      <c r="F38" s="331">
        <v>546</v>
      </c>
      <c r="G38" s="314">
        <v>413</v>
      </c>
      <c r="H38" s="314">
        <v>1074</v>
      </c>
      <c r="I38" s="332">
        <v>2033</v>
      </c>
      <c r="J38" s="313">
        <v>1309</v>
      </c>
      <c r="K38" s="314">
        <v>848</v>
      </c>
      <c r="L38" s="314">
        <v>2478</v>
      </c>
      <c r="M38" s="332">
        <v>4635</v>
      </c>
      <c r="N38" s="302"/>
      <c r="O38" s="333">
        <v>908</v>
      </c>
      <c r="P38" s="314">
        <v>873</v>
      </c>
      <c r="Q38" s="332">
        <v>1781</v>
      </c>
      <c r="R38" s="333">
        <v>579</v>
      </c>
      <c r="S38" s="314">
        <v>859</v>
      </c>
      <c r="T38" s="332">
        <v>1438</v>
      </c>
      <c r="U38" s="314">
        <v>1487</v>
      </c>
      <c r="V38" s="314">
        <v>1732</v>
      </c>
      <c r="W38" s="332">
        <v>3219</v>
      </c>
    </row>
    <row r="39" spans="1:23" ht="14.25">
      <c r="A39" s="309" t="s">
        <v>16</v>
      </c>
      <c r="B39" s="315">
        <v>1029</v>
      </c>
      <c r="C39" s="302">
        <v>1649</v>
      </c>
      <c r="D39" s="302">
        <v>3658</v>
      </c>
      <c r="E39" s="305">
        <v>6336</v>
      </c>
      <c r="F39" s="315">
        <v>741</v>
      </c>
      <c r="G39" s="302">
        <v>1409</v>
      </c>
      <c r="H39" s="302">
        <v>2285</v>
      </c>
      <c r="I39" s="305">
        <v>4435</v>
      </c>
      <c r="J39" s="302">
        <v>1770</v>
      </c>
      <c r="K39" s="302">
        <v>3058</v>
      </c>
      <c r="L39" s="302">
        <v>5943</v>
      </c>
      <c r="M39" s="305">
        <v>10771</v>
      </c>
      <c r="N39" s="302"/>
      <c r="O39" s="328">
        <v>3916</v>
      </c>
      <c r="P39" s="310">
        <v>1145</v>
      </c>
      <c r="Q39" s="329">
        <v>5061</v>
      </c>
      <c r="R39" s="328">
        <v>2181</v>
      </c>
      <c r="S39" s="310">
        <v>1321</v>
      </c>
      <c r="T39" s="329">
        <v>3502</v>
      </c>
      <c r="U39" s="310">
        <v>6097</v>
      </c>
      <c r="V39" s="310">
        <v>2466</v>
      </c>
      <c r="W39" s="329">
        <v>8563</v>
      </c>
    </row>
    <row r="40" spans="1:23" ht="14.25">
      <c r="A40" s="309" t="s">
        <v>17</v>
      </c>
      <c r="B40" s="315">
        <v>843</v>
      </c>
      <c r="C40" s="303">
        <v>896</v>
      </c>
      <c r="D40" s="303">
        <v>2548</v>
      </c>
      <c r="E40" s="308">
        <v>4287</v>
      </c>
      <c r="F40" s="315">
        <v>734</v>
      </c>
      <c r="G40" s="303">
        <v>791</v>
      </c>
      <c r="H40" s="303">
        <v>1590</v>
      </c>
      <c r="I40" s="308">
        <v>3115</v>
      </c>
      <c r="J40" s="302">
        <v>1577</v>
      </c>
      <c r="K40" s="303">
        <v>1687</v>
      </c>
      <c r="L40" s="303">
        <v>4138</v>
      </c>
      <c r="M40" s="308">
        <v>7402</v>
      </c>
      <c r="N40" s="302"/>
      <c r="O40" s="327">
        <v>2318</v>
      </c>
      <c r="P40" s="303">
        <v>1053</v>
      </c>
      <c r="Q40" s="312">
        <v>3371</v>
      </c>
      <c r="R40" s="327">
        <v>1196</v>
      </c>
      <c r="S40" s="303">
        <v>1125</v>
      </c>
      <c r="T40" s="312">
        <v>2321</v>
      </c>
      <c r="U40" s="303">
        <v>3514</v>
      </c>
      <c r="V40" s="303">
        <v>2178</v>
      </c>
      <c r="W40" s="312">
        <v>5692</v>
      </c>
    </row>
    <row r="41" spans="1:23" ht="14.25">
      <c r="A41" s="334" t="s">
        <v>18</v>
      </c>
      <c r="B41" s="331">
        <v>1872</v>
      </c>
      <c r="C41" s="314">
        <v>2545</v>
      </c>
      <c r="D41" s="314">
        <v>6206</v>
      </c>
      <c r="E41" s="332">
        <v>10623</v>
      </c>
      <c r="F41" s="331">
        <v>1475</v>
      </c>
      <c r="G41" s="314">
        <v>2200</v>
      </c>
      <c r="H41" s="314">
        <v>3875</v>
      </c>
      <c r="I41" s="332">
        <v>7550</v>
      </c>
      <c r="J41" s="313">
        <v>3347</v>
      </c>
      <c r="K41" s="314">
        <v>4745</v>
      </c>
      <c r="L41" s="314">
        <v>10081</v>
      </c>
      <c r="M41" s="332">
        <v>18173</v>
      </c>
      <c r="N41" s="302"/>
      <c r="O41" s="333">
        <v>6234</v>
      </c>
      <c r="P41" s="314">
        <v>2198</v>
      </c>
      <c r="Q41" s="332">
        <v>8432</v>
      </c>
      <c r="R41" s="333">
        <v>3377</v>
      </c>
      <c r="S41" s="314">
        <v>2446</v>
      </c>
      <c r="T41" s="332">
        <v>5823</v>
      </c>
      <c r="U41" s="314">
        <v>9611</v>
      </c>
      <c r="V41" s="314">
        <v>4644</v>
      </c>
      <c r="W41" s="332">
        <v>14255</v>
      </c>
    </row>
    <row r="42" spans="1:23" ht="14.25">
      <c r="A42" s="309" t="s">
        <v>19</v>
      </c>
      <c r="B42" s="315">
        <v>8668</v>
      </c>
      <c r="C42" s="303">
        <v>5330</v>
      </c>
      <c r="D42" s="303">
        <v>29726</v>
      </c>
      <c r="E42" s="308">
        <v>43724</v>
      </c>
      <c r="F42" s="315">
        <v>4495</v>
      </c>
      <c r="G42" s="303">
        <v>5961</v>
      </c>
      <c r="H42" s="303">
        <v>27476</v>
      </c>
      <c r="I42" s="308">
        <v>37932</v>
      </c>
      <c r="J42" s="302">
        <v>13163</v>
      </c>
      <c r="K42" s="303">
        <v>11291</v>
      </c>
      <c r="L42" s="303">
        <v>57202</v>
      </c>
      <c r="M42" s="308">
        <v>81656</v>
      </c>
      <c r="N42" s="302"/>
      <c r="O42" s="327">
        <v>25643</v>
      </c>
      <c r="P42" s="303">
        <v>9098</v>
      </c>
      <c r="Q42" s="312">
        <v>34741</v>
      </c>
      <c r="R42" s="327">
        <v>21487</v>
      </c>
      <c r="S42" s="303">
        <v>11602</v>
      </c>
      <c r="T42" s="312">
        <v>33089</v>
      </c>
      <c r="U42" s="303">
        <v>47130</v>
      </c>
      <c r="V42" s="303">
        <v>20700</v>
      </c>
      <c r="W42" s="312">
        <v>67830</v>
      </c>
    </row>
    <row r="43" spans="1:23" ht="14.25">
      <c r="A43" s="309" t="s">
        <v>20</v>
      </c>
      <c r="B43" s="315">
        <v>967</v>
      </c>
      <c r="C43" s="302">
        <v>776</v>
      </c>
      <c r="D43" s="302">
        <v>2594</v>
      </c>
      <c r="E43" s="305">
        <v>4337</v>
      </c>
      <c r="F43" s="315">
        <v>552</v>
      </c>
      <c r="G43" s="302">
        <v>781</v>
      </c>
      <c r="H43" s="302">
        <v>1969</v>
      </c>
      <c r="I43" s="305">
        <v>3302</v>
      </c>
      <c r="J43" s="302">
        <v>1519</v>
      </c>
      <c r="K43" s="302">
        <v>1557</v>
      </c>
      <c r="L43" s="302">
        <v>4563</v>
      </c>
      <c r="M43" s="305">
        <v>7639</v>
      </c>
      <c r="N43" s="302"/>
      <c r="O43" s="315">
        <v>2415</v>
      </c>
      <c r="P43" s="302">
        <v>862</v>
      </c>
      <c r="Q43" s="311">
        <v>3277</v>
      </c>
      <c r="R43" s="315">
        <v>1722</v>
      </c>
      <c r="S43" s="302">
        <v>970</v>
      </c>
      <c r="T43" s="311">
        <v>2692</v>
      </c>
      <c r="U43" s="302">
        <v>4137</v>
      </c>
      <c r="V43" s="302">
        <v>1832</v>
      </c>
      <c r="W43" s="311">
        <v>5969</v>
      </c>
    </row>
    <row r="44" spans="1:23" ht="14.25">
      <c r="A44" s="334" t="s">
        <v>21</v>
      </c>
      <c r="B44" s="331">
        <v>9635</v>
      </c>
      <c r="C44" s="314">
        <v>6106</v>
      </c>
      <c r="D44" s="314">
        <v>32320</v>
      </c>
      <c r="E44" s="332">
        <v>48061</v>
      </c>
      <c r="F44" s="331">
        <v>5047</v>
      </c>
      <c r="G44" s="314">
        <v>6742</v>
      </c>
      <c r="H44" s="314">
        <v>29445</v>
      </c>
      <c r="I44" s="332">
        <v>41234</v>
      </c>
      <c r="J44" s="313">
        <v>14682</v>
      </c>
      <c r="K44" s="314">
        <v>12848</v>
      </c>
      <c r="L44" s="314">
        <v>61765</v>
      </c>
      <c r="M44" s="332">
        <v>89295</v>
      </c>
      <c r="N44" s="302"/>
      <c r="O44" s="333">
        <v>28058</v>
      </c>
      <c r="P44" s="314">
        <v>9960</v>
      </c>
      <c r="Q44" s="332">
        <v>38018</v>
      </c>
      <c r="R44" s="333">
        <v>23209</v>
      </c>
      <c r="S44" s="314">
        <v>12572</v>
      </c>
      <c r="T44" s="332">
        <v>35781</v>
      </c>
      <c r="U44" s="314">
        <v>51267</v>
      </c>
      <c r="V44" s="314">
        <v>22532</v>
      </c>
      <c r="W44" s="332">
        <v>73799</v>
      </c>
    </row>
    <row r="45" spans="1:23" ht="14.25">
      <c r="A45" s="335" t="s">
        <v>49</v>
      </c>
      <c r="B45" s="322">
        <v>12270</v>
      </c>
      <c r="C45" s="323">
        <v>9086</v>
      </c>
      <c r="D45" s="323">
        <v>39930</v>
      </c>
      <c r="E45" s="325">
        <v>61286</v>
      </c>
      <c r="F45" s="322">
        <v>7068</v>
      </c>
      <c r="G45" s="323">
        <v>9355</v>
      </c>
      <c r="H45" s="323">
        <v>34394</v>
      </c>
      <c r="I45" s="325">
        <v>50817</v>
      </c>
      <c r="J45" s="324">
        <v>19338</v>
      </c>
      <c r="K45" s="323">
        <v>18441</v>
      </c>
      <c r="L45" s="323">
        <v>74324</v>
      </c>
      <c r="M45" s="325">
        <v>112103</v>
      </c>
      <c r="N45" s="302"/>
      <c r="O45" s="330">
        <v>35200</v>
      </c>
      <c r="P45" s="323">
        <v>13031</v>
      </c>
      <c r="Q45" s="325">
        <v>48231</v>
      </c>
      <c r="R45" s="330">
        <v>27165</v>
      </c>
      <c r="S45" s="323">
        <v>15877</v>
      </c>
      <c r="T45" s="325">
        <v>43042</v>
      </c>
      <c r="U45" s="323">
        <v>62365</v>
      </c>
      <c r="V45" s="323">
        <v>28908</v>
      </c>
      <c r="W45" s="325">
        <v>91273</v>
      </c>
    </row>
    <row r="46" spans="1:23" ht="14.25">
      <c r="A46" s="302"/>
      <c r="B46" s="302"/>
      <c r="C46" s="302"/>
      <c r="D46" s="302"/>
      <c r="E46" s="304"/>
      <c r="F46" s="302"/>
      <c r="G46" s="302"/>
      <c r="H46" s="302"/>
      <c r="I46" s="304"/>
      <c r="J46" s="302"/>
      <c r="K46" s="302"/>
      <c r="L46" s="302"/>
      <c r="M46" s="304"/>
      <c r="N46" s="302"/>
      <c r="O46" s="302"/>
      <c r="P46" s="302"/>
      <c r="Q46" s="302"/>
      <c r="R46" s="302"/>
      <c r="S46" s="302"/>
      <c r="T46" s="302"/>
      <c r="U46" s="302"/>
      <c r="V46" s="302"/>
      <c r="W46" s="302"/>
    </row>
    <row r="47" spans="1:23" ht="14.25">
      <c r="A47" s="321" t="s">
        <v>199</v>
      </c>
      <c r="B47" s="321"/>
      <c r="C47" s="302"/>
      <c r="D47" s="302"/>
      <c r="E47" s="304"/>
      <c r="F47" s="321"/>
      <c r="G47" s="302"/>
      <c r="H47" s="302"/>
      <c r="I47" s="304"/>
      <c r="J47" s="321"/>
      <c r="K47" s="302"/>
      <c r="L47" s="302"/>
      <c r="M47" s="304"/>
      <c r="N47" s="302"/>
      <c r="O47" s="302"/>
      <c r="P47" s="302"/>
      <c r="Q47" s="302"/>
      <c r="R47" s="302"/>
      <c r="S47" s="302"/>
      <c r="T47" s="302"/>
      <c r="U47" s="302"/>
      <c r="V47" s="302"/>
      <c r="W47" s="302"/>
    </row>
    <row r="48" spans="1:23" ht="14.25">
      <c r="A48" s="302"/>
      <c r="B48" s="302"/>
      <c r="C48" s="302"/>
      <c r="D48" s="302"/>
      <c r="E48" s="304"/>
      <c r="F48" s="302"/>
      <c r="G48" s="302"/>
      <c r="H48" s="302"/>
      <c r="I48" s="304"/>
      <c r="J48" s="302"/>
      <c r="K48" s="302"/>
      <c r="L48" s="302"/>
      <c r="M48" s="304"/>
      <c r="N48" s="302"/>
      <c r="O48" s="302"/>
      <c r="P48" s="302"/>
      <c r="Q48" s="302"/>
      <c r="R48" s="302"/>
      <c r="S48" s="302"/>
      <c r="T48" s="302"/>
      <c r="U48" s="302"/>
      <c r="V48" s="302"/>
      <c r="W48" s="302"/>
    </row>
    <row r="49" spans="1:23" ht="14.25">
      <c r="A49" s="336" t="s">
        <v>270</v>
      </c>
      <c r="B49" s="337" t="s">
        <v>271</v>
      </c>
      <c r="C49" s="337"/>
      <c r="D49" s="302"/>
      <c r="E49" s="304"/>
      <c r="F49" s="302"/>
      <c r="G49" s="302"/>
      <c r="H49" s="302"/>
      <c r="I49" s="304"/>
      <c r="J49" s="302"/>
      <c r="K49" s="302"/>
      <c r="L49" s="302"/>
      <c r="M49" s="304"/>
      <c r="N49" s="302"/>
      <c r="O49" s="302"/>
      <c r="P49" s="302"/>
      <c r="Q49" s="302"/>
      <c r="R49" s="302"/>
      <c r="S49" s="302"/>
      <c r="T49" s="302"/>
      <c r="U49" s="302"/>
      <c r="V49" s="302"/>
      <c r="W49" s="302"/>
    </row>
    <row r="50" spans="1:23" ht="14.25">
      <c r="A50" s="338" t="s">
        <v>272</v>
      </c>
      <c r="B50" s="337" t="s">
        <v>273</v>
      </c>
      <c r="C50" s="337"/>
      <c r="D50" s="302"/>
      <c r="E50" s="304"/>
      <c r="F50" s="302"/>
      <c r="G50" s="302"/>
      <c r="H50" s="302"/>
      <c r="I50" s="304"/>
      <c r="J50" s="302"/>
      <c r="K50" s="302"/>
      <c r="L50" s="302"/>
      <c r="M50" s="304"/>
      <c r="N50" s="302"/>
      <c r="O50" s="302"/>
      <c r="P50" s="302"/>
      <c r="Q50" s="302"/>
      <c r="R50" s="302"/>
      <c r="S50" s="302"/>
      <c r="T50" s="302"/>
      <c r="U50" s="302"/>
      <c r="V50" s="302"/>
      <c r="W50" s="302"/>
    </row>
    <row r="51" spans="1:23" ht="14.25">
      <c r="A51" s="339" t="s">
        <v>274</v>
      </c>
      <c r="B51" s="337" t="s">
        <v>275</v>
      </c>
      <c r="C51" s="337"/>
      <c r="D51" s="317"/>
      <c r="E51" s="316"/>
      <c r="F51" s="302"/>
      <c r="G51" s="317"/>
      <c r="H51" s="317"/>
      <c r="I51" s="316"/>
      <c r="J51" s="302"/>
      <c r="K51" s="317"/>
      <c r="L51" s="317"/>
      <c r="M51" s="316"/>
      <c r="N51" s="302"/>
      <c r="O51" s="317"/>
      <c r="P51" s="317"/>
      <c r="Q51" s="317"/>
      <c r="R51" s="317"/>
      <c r="S51" s="317"/>
      <c r="T51" s="317"/>
      <c r="U51" s="317"/>
      <c r="V51" s="317"/>
      <c r="W51" s="317"/>
    </row>
  </sheetData>
  <sheetProtection/>
  <mergeCells count="8">
    <mergeCell ref="U3:W3"/>
    <mergeCell ref="B3:E3"/>
    <mergeCell ref="F3:I3"/>
    <mergeCell ref="A1:W1"/>
    <mergeCell ref="J3:M3"/>
    <mergeCell ref="O3:Q3"/>
    <mergeCell ref="R3:T3"/>
    <mergeCell ref="A3:A4"/>
  </mergeCells>
  <printOptions/>
  <pageMargins left="0.4330708661417323" right="0.2755905511811024" top="0.5905511811023623" bottom="0.7480314960629921" header="0.31496062992125984" footer="0.5"/>
  <pageSetup fitToHeight="1" fitToWidth="1" horizontalDpi="600" verticalDpi="600" orientation="landscape" paperSize="9" scale="65" r:id="rId1"/>
  <headerFooter>
    <oddFooter>&amp;LISEE - Document édité le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zoomScalePageLayoutView="0" workbookViewId="0" topLeftCell="A19">
      <selection activeCell="J40" sqref="J40"/>
    </sheetView>
  </sheetViews>
  <sheetFormatPr defaultColWidth="11.00390625" defaultRowHeight="12"/>
  <cols>
    <col min="1" max="1" width="20.375" style="0" customWidth="1"/>
    <col min="9" max="10" width="11.375" style="199" customWidth="1"/>
    <col min="13" max="13" width="3.25390625" style="0" customWidth="1"/>
  </cols>
  <sheetData>
    <row r="1" spans="1:12" ht="39" customHeight="1">
      <c r="A1" s="632" t="s">
        <v>277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4"/>
    </row>
    <row r="2" spans="1:27" ht="14.25">
      <c r="A2" s="342"/>
      <c r="B2" s="342"/>
      <c r="C2" s="342"/>
      <c r="D2" s="342"/>
      <c r="E2" s="342"/>
      <c r="F2" s="342"/>
      <c r="G2" s="342"/>
      <c r="H2" s="342"/>
      <c r="I2" s="340"/>
      <c r="J2" s="340"/>
      <c r="K2" s="342"/>
      <c r="L2" s="342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</row>
    <row r="3" spans="1:27" ht="14.25">
      <c r="A3" s="654" t="s">
        <v>206</v>
      </c>
      <c r="B3" s="667" t="s">
        <v>278</v>
      </c>
      <c r="C3" s="667"/>
      <c r="D3" s="668"/>
      <c r="E3" s="669" t="s">
        <v>279</v>
      </c>
      <c r="F3" s="667"/>
      <c r="G3" s="668"/>
      <c r="H3" s="667" t="s">
        <v>280</v>
      </c>
      <c r="I3" s="667"/>
      <c r="J3" s="667"/>
      <c r="K3" s="667"/>
      <c r="L3" s="667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</row>
    <row r="4" spans="1:27" ht="29.25" customHeight="1">
      <c r="A4" s="654"/>
      <c r="B4" s="371"/>
      <c r="C4" s="371"/>
      <c r="D4" s="195"/>
      <c r="E4" s="196"/>
      <c r="F4" s="371"/>
      <c r="G4" s="195"/>
      <c r="H4" s="371"/>
      <c r="I4" s="670" t="s">
        <v>282</v>
      </c>
      <c r="J4" s="670"/>
      <c r="K4" s="670"/>
      <c r="L4" s="371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</row>
    <row r="5" spans="1:27" ht="100.5">
      <c r="A5" s="654"/>
      <c r="B5" s="343" t="s">
        <v>281</v>
      </c>
      <c r="C5" s="343" t="s">
        <v>282</v>
      </c>
      <c r="D5" s="194" t="s">
        <v>53</v>
      </c>
      <c r="E5" s="261" t="s">
        <v>281</v>
      </c>
      <c r="F5" s="343" t="s">
        <v>282</v>
      </c>
      <c r="G5" s="194" t="s">
        <v>53</v>
      </c>
      <c r="H5" s="343" t="s">
        <v>281</v>
      </c>
      <c r="I5" s="197" t="s">
        <v>283</v>
      </c>
      <c r="J5" s="197" t="s">
        <v>284</v>
      </c>
      <c r="K5" s="343" t="s">
        <v>285</v>
      </c>
      <c r="L5" s="356" t="s">
        <v>53</v>
      </c>
      <c r="M5" s="347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</row>
    <row r="6" spans="1:27" ht="14.25">
      <c r="A6" s="344" t="s">
        <v>54</v>
      </c>
      <c r="B6" s="344">
        <v>85</v>
      </c>
      <c r="C6" s="344">
        <v>14</v>
      </c>
      <c r="D6" s="360">
        <v>99</v>
      </c>
      <c r="E6" s="359">
        <v>61</v>
      </c>
      <c r="F6" s="344">
        <v>7</v>
      </c>
      <c r="G6" s="360">
        <v>68</v>
      </c>
      <c r="H6" s="344">
        <v>146</v>
      </c>
      <c r="I6" s="355">
        <v>10</v>
      </c>
      <c r="J6" s="355">
        <v>11</v>
      </c>
      <c r="K6" s="344">
        <v>21</v>
      </c>
      <c r="L6" s="191">
        <v>167</v>
      </c>
      <c r="M6" s="348"/>
      <c r="N6" s="349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</row>
    <row r="7" spans="1:27" ht="14.25">
      <c r="A7" s="344" t="s">
        <v>202</v>
      </c>
      <c r="B7" s="344">
        <v>369</v>
      </c>
      <c r="C7" s="344">
        <v>233</v>
      </c>
      <c r="D7" s="360">
        <v>602</v>
      </c>
      <c r="E7" s="359">
        <v>282</v>
      </c>
      <c r="F7" s="344">
        <v>157</v>
      </c>
      <c r="G7" s="360">
        <v>439</v>
      </c>
      <c r="H7" s="344">
        <v>651</v>
      </c>
      <c r="I7" s="355">
        <v>362</v>
      </c>
      <c r="J7" s="355">
        <v>28</v>
      </c>
      <c r="K7" s="344">
        <v>390</v>
      </c>
      <c r="L7" s="351">
        <v>1041</v>
      </c>
      <c r="M7" s="348"/>
      <c r="N7" s="349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</row>
    <row r="8" spans="1:27" ht="14.25">
      <c r="A8" s="344" t="s">
        <v>55</v>
      </c>
      <c r="B8" s="344">
        <v>1115</v>
      </c>
      <c r="C8" s="344">
        <v>143</v>
      </c>
      <c r="D8" s="361">
        <v>1258</v>
      </c>
      <c r="E8" s="359">
        <v>969</v>
      </c>
      <c r="F8" s="344">
        <v>81</v>
      </c>
      <c r="G8" s="361">
        <v>1050</v>
      </c>
      <c r="H8" s="352">
        <v>2084</v>
      </c>
      <c r="I8" s="355">
        <v>98</v>
      </c>
      <c r="J8" s="355">
        <v>126</v>
      </c>
      <c r="K8" s="344">
        <v>224</v>
      </c>
      <c r="L8" s="351">
        <v>2308</v>
      </c>
      <c r="M8" s="348"/>
      <c r="N8" s="349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</row>
    <row r="9" spans="1:27" ht="14.25">
      <c r="A9" s="344" t="s">
        <v>56</v>
      </c>
      <c r="B9" s="344">
        <v>515</v>
      </c>
      <c r="C9" s="344">
        <v>155</v>
      </c>
      <c r="D9" s="361">
        <v>670</v>
      </c>
      <c r="E9" s="359">
        <v>304</v>
      </c>
      <c r="F9" s="344">
        <v>54</v>
      </c>
      <c r="G9" s="361">
        <v>358</v>
      </c>
      <c r="H9" s="352">
        <v>819</v>
      </c>
      <c r="I9" s="355">
        <v>107</v>
      </c>
      <c r="J9" s="355">
        <v>102</v>
      </c>
      <c r="K9" s="344">
        <v>209</v>
      </c>
      <c r="L9" s="351">
        <v>1028</v>
      </c>
      <c r="M9" s="348"/>
      <c r="N9" s="349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</row>
    <row r="10" spans="1:27" ht="14.25">
      <c r="A10" s="344" t="s">
        <v>57</v>
      </c>
      <c r="B10" s="352">
        <v>1707</v>
      </c>
      <c r="C10" s="344">
        <v>5657</v>
      </c>
      <c r="D10" s="361">
        <v>7364</v>
      </c>
      <c r="E10" s="362">
        <v>1613</v>
      </c>
      <c r="F10" s="344">
        <v>4574</v>
      </c>
      <c r="G10" s="361">
        <v>6187</v>
      </c>
      <c r="H10" s="352">
        <v>3320</v>
      </c>
      <c r="I10" s="198">
        <v>10026</v>
      </c>
      <c r="J10" s="198">
        <v>205</v>
      </c>
      <c r="K10" s="352">
        <v>10231</v>
      </c>
      <c r="L10" s="351">
        <v>13551</v>
      </c>
      <c r="M10" s="348"/>
      <c r="N10" s="349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</row>
    <row r="11" spans="1:27" ht="14.25">
      <c r="A11" s="344" t="s">
        <v>58</v>
      </c>
      <c r="B11" s="344">
        <v>42</v>
      </c>
      <c r="C11" s="344">
        <v>92</v>
      </c>
      <c r="D11" s="360">
        <v>134</v>
      </c>
      <c r="E11" s="359">
        <v>43</v>
      </c>
      <c r="F11" s="344">
        <v>71</v>
      </c>
      <c r="G11" s="360">
        <v>114</v>
      </c>
      <c r="H11" s="344">
        <v>85</v>
      </c>
      <c r="I11" s="355">
        <v>141</v>
      </c>
      <c r="J11" s="355">
        <v>22</v>
      </c>
      <c r="K11" s="344">
        <v>163</v>
      </c>
      <c r="L11" s="191">
        <v>248</v>
      </c>
      <c r="M11" s="348"/>
      <c r="N11" s="349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</row>
    <row r="12" spans="1:27" ht="14.25">
      <c r="A12" s="344" t="s">
        <v>59</v>
      </c>
      <c r="B12" s="344">
        <v>211</v>
      </c>
      <c r="C12" s="344">
        <v>86</v>
      </c>
      <c r="D12" s="360">
        <v>297</v>
      </c>
      <c r="E12" s="359">
        <v>202</v>
      </c>
      <c r="F12" s="344">
        <v>44</v>
      </c>
      <c r="G12" s="360">
        <v>246</v>
      </c>
      <c r="H12" s="352">
        <v>413</v>
      </c>
      <c r="I12" s="355">
        <v>91</v>
      </c>
      <c r="J12" s="355">
        <v>39</v>
      </c>
      <c r="K12" s="344">
        <v>130</v>
      </c>
      <c r="L12" s="351">
        <v>543</v>
      </c>
      <c r="M12" s="348"/>
      <c r="N12" s="349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</row>
    <row r="13" spans="1:27" ht="14.25">
      <c r="A13" s="344" t="s">
        <v>60</v>
      </c>
      <c r="B13" s="344">
        <v>522</v>
      </c>
      <c r="C13" s="344">
        <v>180</v>
      </c>
      <c r="D13" s="361">
        <v>702</v>
      </c>
      <c r="E13" s="359">
        <v>433</v>
      </c>
      <c r="F13" s="344">
        <v>112</v>
      </c>
      <c r="G13" s="361">
        <v>545</v>
      </c>
      <c r="H13" s="352">
        <v>955</v>
      </c>
      <c r="I13" s="355">
        <v>180</v>
      </c>
      <c r="J13" s="355">
        <v>112</v>
      </c>
      <c r="K13" s="344">
        <v>292</v>
      </c>
      <c r="L13" s="351">
        <v>1247</v>
      </c>
      <c r="M13" s="348"/>
      <c r="N13" s="349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</row>
    <row r="14" spans="1:27" ht="14.25">
      <c r="A14" s="344" t="s">
        <v>81</v>
      </c>
      <c r="B14" s="344">
        <v>348</v>
      </c>
      <c r="C14" s="344">
        <v>10</v>
      </c>
      <c r="D14" s="360">
        <v>358</v>
      </c>
      <c r="E14" s="359">
        <v>299</v>
      </c>
      <c r="F14" s="344">
        <v>1</v>
      </c>
      <c r="G14" s="360">
        <v>300</v>
      </c>
      <c r="H14" s="344">
        <v>647</v>
      </c>
      <c r="I14" s="355">
        <v>10</v>
      </c>
      <c r="J14" s="355">
        <v>1</v>
      </c>
      <c r="K14" s="344">
        <v>11</v>
      </c>
      <c r="L14" s="351">
        <v>658</v>
      </c>
      <c r="M14" s="348"/>
      <c r="N14" s="349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</row>
    <row r="15" spans="1:27" ht="14.25">
      <c r="A15" s="344" t="s">
        <v>61</v>
      </c>
      <c r="B15" s="344">
        <v>333</v>
      </c>
      <c r="C15" s="344">
        <v>143</v>
      </c>
      <c r="D15" s="360">
        <v>476</v>
      </c>
      <c r="E15" s="359">
        <v>175</v>
      </c>
      <c r="F15" s="344">
        <v>112</v>
      </c>
      <c r="G15" s="360">
        <v>287</v>
      </c>
      <c r="H15" s="344">
        <v>508</v>
      </c>
      <c r="I15" s="355">
        <v>244</v>
      </c>
      <c r="J15" s="355">
        <v>11</v>
      </c>
      <c r="K15" s="344">
        <v>255</v>
      </c>
      <c r="L15" s="351">
        <v>763</v>
      </c>
      <c r="M15" s="348"/>
      <c r="N15" s="349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</row>
    <row r="16" spans="1:27" ht="14.25">
      <c r="A16" s="344" t="s">
        <v>62</v>
      </c>
      <c r="B16" s="344">
        <v>1281</v>
      </c>
      <c r="C16" s="344">
        <v>671</v>
      </c>
      <c r="D16" s="361">
        <v>1952</v>
      </c>
      <c r="E16" s="359">
        <v>1100</v>
      </c>
      <c r="F16" s="344">
        <v>363</v>
      </c>
      <c r="G16" s="361">
        <v>1463</v>
      </c>
      <c r="H16" s="352">
        <v>2381</v>
      </c>
      <c r="I16" s="355">
        <v>956</v>
      </c>
      <c r="J16" s="355">
        <v>78</v>
      </c>
      <c r="K16" s="344">
        <v>1034</v>
      </c>
      <c r="L16" s="351">
        <v>3415</v>
      </c>
      <c r="M16" s="348"/>
      <c r="N16" s="349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</row>
    <row r="17" spans="1:27" ht="14.25">
      <c r="A17" s="344" t="s">
        <v>14</v>
      </c>
      <c r="B17" s="344">
        <v>279</v>
      </c>
      <c r="C17" s="344">
        <v>30</v>
      </c>
      <c r="D17" s="360">
        <v>309</v>
      </c>
      <c r="E17" s="359">
        <v>151</v>
      </c>
      <c r="F17" s="344">
        <v>29</v>
      </c>
      <c r="G17" s="360">
        <v>180</v>
      </c>
      <c r="H17" s="344">
        <v>430</v>
      </c>
      <c r="I17" s="355">
        <v>28</v>
      </c>
      <c r="J17" s="355">
        <v>31</v>
      </c>
      <c r="K17" s="344">
        <v>59</v>
      </c>
      <c r="L17" s="351">
        <v>489</v>
      </c>
      <c r="M17" s="348"/>
      <c r="N17" s="349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</row>
    <row r="18" spans="1:27" ht="14.25">
      <c r="A18" s="344" t="s">
        <v>63</v>
      </c>
      <c r="B18" s="344">
        <v>1154</v>
      </c>
      <c r="C18" s="344">
        <v>117</v>
      </c>
      <c r="D18" s="360">
        <v>1271</v>
      </c>
      <c r="E18" s="359">
        <v>969</v>
      </c>
      <c r="F18" s="344">
        <v>79</v>
      </c>
      <c r="G18" s="360">
        <v>1048</v>
      </c>
      <c r="H18" s="344">
        <v>2123</v>
      </c>
      <c r="I18" s="355">
        <v>178</v>
      </c>
      <c r="J18" s="355">
        <v>18</v>
      </c>
      <c r="K18" s="344">
        <v>196</v>
      </c>
      <c r="L18" s="351">
        <v>2319</v>
      </c>
      <c r="M18" s="348"/>
      <c r="N18" s="349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</row>
    <row r="19" spans="1:27" ht="14.25">
      <c r="A19" s="344" t="s">
        <v>64</v>
      </c>
      <c r="B19" s="344">
        <v>571</v>
      </c>
      <c r="C19" s="344">
        <v>217</v>
      </c>
      <c r="D19" s="360">
        <v>788</v>
      </c>
      <c r="E19" s="359">
        <v>507</v>
      </c>
      <c r="F19" s="344">
        <v>96</v>
      </c>
      <c r="G19" s="360">
        <v>603</v>
      </c>
      <c r="H19" s="344">
        <v>1078</v>
      </c>
      <c r="I19" s="355">
        <v>247</v>
      </c>
      <c r="J19" s="355">
        <v>66</v>
      </c>
      <c r="K19" s="344">
        <v>313</v>
      </c>
      <c r="L19" s="351">
        <v>1391</v>
      </c>
      <c r="M19" s="348"/>
      <c r="N19" s="349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</row>
    <row r="20" spans="1:27" ht="14.25">
      <c r="A20" s="344" t="s">
        <v>65</v>
      </c>
      <c r="B20" s="352">
        <v>1221</v>
      </c>
      <c r="C20" s="344">
        <v>54</v>
      </c>
      <c r="D20" s="361">
        <v>1275</v>
      </c>
      <c r="E20" s="362">
        <v>961</v>
      </c>
      <c r="F20" s="344">
        <v>39</v>
      </c>
      <c r="G20" s="361">
        <v>1000</v>
      </c>
      <c r="H20" s="352">
        <v>2182</v>
      </c>
      <c r="I20" s="355">
        <v>3</v>
      </c>
      <c r="J20" s="355">
        <v>90</v>
      </c>
      <c r="K20" s="344">
        <v>93</v>
      </c>
      <c r="L20" s="351">
        <v>2275</v>
      </c>
      <c r="M20" s="348"/>
      <c r="N20" s="349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</row>
    <row r="21" spans="1:27" ht="14.25">
      <c r="A21" s="344" t="s">
        <v>66</v>
      </c>
      <c r="B21" s="352">
        <v>771</v>
      </c>
      <c r="C21" s="344">
        <v>24</v>
      </c>
      <c r="D21" s="361">
        <v>795</v>
      </c>
      <c r="E21" s="362">
        <v>637</v>
      </c>
      <c r="F21" s="344">
        <v>22</v>
      </c>
      <c r="G21" s="361">
        <v>659</v>
      </c>
      <c r="H21" s="352">
        <v>1408</v>
      </c>
      <c r="I21" s="355">
        <v>2</v>
      </c>
      <c r="J21" s="355">
        <v>44</v>
      </c>
      <c r="K21" s="344">
        <v>46</v>
      </c>
      <c r="L21" s="351">
        <v>1454</v>
      </c>
      <c r="M21" s="348"/>
      <c r="N21" s="349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</row>
    <row r="22" spans="1:27" ht="14.25">
      <c r="A22" s="344" t="s">
        <v>67</v>
      </c>
      <c r="B22" s="344">
        <v>67</v>
      </c>
      <c r="C22" s="344">
        <v>89</v>
      </c>
      <c r="D22" s="360">
        <v>156</v>
      </c>
      <c r="E22" s="359">
        <v>55</v>
      </c>
      <c r="F22" s="344">
        <v>54</v>
      </c>
      <c r="G22" s="360">
        <v>109</v>
      </c>
      <c r="H22" s="344">
        <v>122</v>
      </c>
      <c r="I22" s="355">
        <v>130</v>
      </c>
      <c r="J22" s="355">
        <v>13</v>
      </c>
      <c r="K22" s="344">
        <v>143</v>
      </c>
      <c r="L22" s="191">
        <v>265</v>
      </c>
      <c r="M22" s="348"/>
      <c r="N22" s="349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</row>
    <row r="23" spans="1:27" ht="14.25">
      <c r="A23" s="344" t="s">
        <v>82</v>
      </c>
      <c r="B23" s="352">
        <v>2924</v>
      </c>
      <c r="C23" s="344">
        <v>3742</v>
      </c>
      <c r="D23" s="361">
        <v>6666</v>
      </c>
      <c r="E23" s="362">
        <v>2186</v>
      </c>
      <c r="F23" s="352">
        <v>3095</v>
      </c>
      <c r="G23" s="361">
        <v>5281</v>
      </c>
      <c r="H23" s="352">
        <v>5110</v>
      </c>
      <c r="I23" s="198">
        <v>6671</v>
      </c>
      <c r="J23" s="198">
        <v>166</v>
      </c>
      <c r="K23" s="352">
        <v>6837</v>
      </c>
      <c r="L23" s="351">
        <v>11947</v>
      </c>
      <c r="M23" s="348"/>
      <c r="N23" s="349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</row>
    <row r="24" spans="1:27" ht="14.25">
      <c r="A24" s="344" t="s">
        <v>68</v>
      </c>
      <c r="B24" s="352">
        <v>21916</v>
      </c>
      <c r="C24" s="352">
        <v>2821</v>
      </c>
      <c r="D24" s="361">
        <v>24737</v>
      </c>
      <c r="E24" s="362">
        <v>20820</v>
      </c>
      <c r="F24" s="352">
        <v>1707</v>
      </c>
      <c r="G24" s="361">
        <v>22527</v>
      </c>
      <c r="H24" s="352">
        <v>42736</v>
      </c>
      <c r="I24" s="198">
        <v>3884</v>
      </c>
      <c r="J24" s="198">
        <v>644</v>
      </c>
      <c r="K24" s="352">
        <v>4528</v>
      </c>
      <c r="L24" s="351">
        <v>47264</v>
      </c>
      <c r="M24" s="348"/>
      <c r="N24" s="349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</row>
    <row r="25" spans="1:27" ht="14.25">
      <c r="A25" s="344" t="s">
        <v>0</v>
      </c>
      <c r="B25" s="344">
        <v>215</v>
      </c>
      <c r="C25" s="344">
        <v>191</v>
      </c>
      <c r="D25" s="360">
        <v>406</v>
      </c>
      <c r="E25" s="359">
        <v>233</v>
      </c>
      <c r="F25" s="344">
        <v>52</v>
      </c>
      <c r="G25" s="360">
        <v>285</v>
      </c>
      <c r="H25" s="352">
        <v>448</v>
      </c>
      <c r="I25" s="355">
        <v>231</v>
      </c>
      <c r="J25" s="355">
        <v>12</v>
      </c>
      <c r="K25" s="344">
        <v>243</v>
      </c>
      <c r="L25" s="351">
        <v>691</v>
      </c>
      <c r="M25" s="348"/>
      <c r="N25" s="349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</row>
    <row r="26" spans="1:27" ht="14.25">
      <c r="A26" s="344" t="s">
        <v>1</v>
      </c>
      <c r="B26" s="344">
        <v>513</v>
      </c>
      <c r="C26" s="344">
        <v>19</v>
      </c>
      <c r="D26" s="361">
        <v>532</v>
      </c>
      <c r="E26" s="359">
        <v>357</v>
      </c>
      <c r="F26" s="344">
        <v>17</v>
      </c>
      <c r="G26" s="361">
        <v>374</v>
      </c>
      <c r="H26" s="352">
        <v>870</v>
      </c>
      <c r="I26" s="355">
        <v>4</v>
      </c>
      <c r="J26" s="355">
        <v>32</v>
      </c>
      <c r="K26" s="344">
        <v>36</v>
      </c>
      <c r="L26" s="351">
        <v>906</v>
      </c>
      <c r="M26" s="348"/>
      <c r="N26" s="349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</row>
    <row r="27" spans="1:27" ht="14.25">
      <c r="A27" s="344" t="s">
        <v>2</v>
      </c>
      <c r="B27" s="352">
        <v>2195</v>
      </c>
      <c r="C27" s="344">
        <v>2762</v>
      </c>
      <c r="D27" s="361">
        <v>4957</v>
      </c>
      <c r="E27" s="362">
        <v>1623</v>
      </c>
      <c r="F27" s="344">
        <v>2314</v>
      </c>
      <c r="G27" s="361">
        <v>3937</v>
      </c>
      <c r="H27" s="352">
        <v>3818</v>
      </c>
      <c r="I27" s="355">
        <v>4905</v>
      </c>
      <c r="J27" s="355">
        <v>171</v>
      </c>
      <c r="K27" s="344">
        <v>5076</v>
      </c>
      <c r="L27" s="351">
        <v>8894</v>
      </c>
      <c r="M27" s="348"/>
      <c r="N27" s="349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</row>
    <row r="28" spans="1:27" ht="14.25">
      <c r="A28" s="344" t="s">
        <v>3</v>
      </c>
      <c r="B28" s="352">
        <v>563</v>
      </c>
      <c r="C28" s="344">
        <v>218</v>
      </c>
      <c r="D28" s="361">
        <v>781</v>
      </c>
      <c r="E28" s="359">
        <v>590</v>
      </c>
      <c r="F28" s="344">
        <v>95</v>
      </c>
      <c r="G28" s="361">
        <v>685</v>
      </c>
      <c r="H28" s="352">
        <v>1153</v>
      </c>
      <c r="I28" s="355">
        <v>243</v>
      </c>
      <c r="J28" s="355">
        <v>70</v>
      </c>
      <c r="K28" s="344">
        <v>313</v>
      </c>
      <c r="L28" s="351">
        <v>1466</v>
      </c>
      <c r="M28" s="348"/>
      <c r="N28" s="349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</row>
    <row r="29" spans="1:27" ht="14.25">
      <c r="A29" s="344" t="s">
        <v>4</v>
      </c>
      <c r="B29" s="344">
        <v>210</v>
      </c>
      <c r="C29" s="344">
        <v>126</v>
      </c>
      <c r="D29" s="360">
        <v>336</v>
      </c>
      <c r="E29" s="359">
        <v>178</v>
      </c>
      <c r="F29" s="344">
        <v>67</v>
      </c>
      <c r="G29" s="360">
        <v>245</v>
      </c>
      <c r="H29" s="352">
        <v>388</v>
      </c>
      <c r="I29" s="355">
        <v>158</v>
      </c>
      <c r="J29" s="355">
        <v>35</v>
      </c>
      <c r="K29" s="344">
        <v>193</v>
      </c>
      <c r="L29" s="351">
        <v>581</v>
      </c>
      <c r="M29" s="348"/>
      <c r="N29" s="349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</row>
    <row r="30" spans="1:27" ht="14.25">
      <c r="A30" s="344" t="s">
        <v>5</v>
      </c>
      <c r="B30" s="344">
        <v>215</v>
      </c>
      <c r="C30" s="344">
        <v>134</v>
      </c>
      <c r="D30" s="360">
        <v>349</v>
      </c>
      <c r="E30" s="359">
        <v>183</v>
      </c>
      <c r="F30" s="344">
        <v>38</v>
      </c>
      <c r="G30" s="360">
        <v>221</v>
      </c>
      <c r="H30" s="352">
        <v>398</v>
      </c>
      <c r="I30" s="355">
        <v>139</v>
      </c>
      <c r="J30" s="355">
        <v>33</v>
      </c>
      <c r="K30" s="344">
        <v>172</v>
      </c>
      <c r="L30" s="351">
        <v>570</v>
      </c>
      <c r="M30" s="348"/>
      <c r="N30" s="349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</row>
    <row r="31" spans="1:27" ht="14.25">
      <c r="A31" s="344" t="s">
        <v>6</v>
      </c>
      <c r="B31" s="344">
        <v>307</v>
      </c>
      <c r="C31" s="344">
        <v>377</v>
      </c>
      <c r="D31" s="360">
        <v>684</v>
      </c>
      <c r="E31" s="359">
        <v>310</v>
      </c>
      <c r="F31" s="344">
        <v>261</v>
      </c>
      <c r="G31" s="360">
        <v>571</v>
      </c>
      <c r="H31" s="344">
        <v>617</v>
      </c>
      <c r="I31" s="355">
        <v>622</v>
      </c>
      <c r="J31" s="355">
        <v>16</v>
      </c>
      <c r="K31" s="344">
        <v>638</v>
      </c>
      <c r="L31" s="191">
        <v>1255</v>
      </c>
      <c r="M31" s="348"/>
      <c r="N31" s="349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</row>
    <row r="32" spans="1:27" ht="14.25">
      <c r="A32" s="344" t="s">
        <v>7</v>
      </c>
      <c r="B32" s="344">
        <v>187</v>
      </c>
      <c r="C32" s="344">
        <v>82</v>
      </c>
      <c r="D32" s="360">
        <v>269</v>
      </c>
      <c r="E32" s="359">
        <v>172</v>
      </c>
      <c r="F32" s="344">
        <v>39</v>
      </c>
      <c r="G32" s="360">
        <v>211</v>
      </c>
      <c r="H32" s="344">
        <v>359</v>
      </c>
      <c r="I32" s="355">
        <v>111</v>
      </c>
      <c r="J32" s="355">
        <v>10</v>
      </c>
      <c r="K32" s="344">
        <v>121</v>
      </c>
      <c r="L32" s="191">
        <v>480</v>
      </c>
      <c r="M32" s="348"/>
      <c r="N32" s="349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</row>
    <row r="33" spans="1:27" ht="14.25">
      <c r="A33" s="344" t="s">
        <v>8</v>
      </c>
      <c r="B33" s="344">
        <v>485</v>
      </c>
      <c r="C33" s="344">
        <v>161</v>
      </c>
      <c r="D33" s="360">
        <v>646</v>
      </c>
      <c r="E33" s="359">
        <v>299</v>
      </c>
      <c r="F33" s="344">
        <v>142</v>
      </c>
      <c r="G33" s="360">
        <v>441</v>
      </c>
      <c r="H33" s="352">
        <v>784</v>
      </c>
      <c r="I33" s="355">
        <v>226</v>
      </c>
      <c r="J33" s="355">
        <v>77</v>
      </c>
      <c r="K33" s="344">
        <v>303</v>
      </c>
      <c r="L33" s="351">
        <v>1087</v>
      </c>
      <c r="M33" s="348"/>
      <c r="N33" s="349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</row>
    <row r="34" spans="1:27" ht="14.25">
      <c r="A34" s="344" t="s">
        <v>9</v>
      </c>
      <c r="B34" s="344">
        <v>56</v>
      </c>
      <c r="C34" s="344">
        <v>63</v>
      </c>
      <c r="D34" s="360">
        <v>119</v>
      </c>
      <c r="E34" s="359">
        <v>43</v>
      </c>
      <c r="F34" s="344">
        <v>40</v>
      </c>
      <c r="G34" s="360">
        <v>83</v>
      </c>
      <c r="H34" s="344">
        <v>99</v>
      </c>
      <c r="I34" s="355">
        <v>82</v>
      </c>
      <c r="J34" s="355">
        <v>21</v>
      </c>
      <c r="K34" s="344">
        <v>103</v>
      </c>
      <c r="L34" s="191">
        <v>202</v>
      </c>
      <c r="M34" s="348"/>
      <c r="N34" s="349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</row>
    <row r="35" spans="1:27" ht="14.25">
      <c r="A35" s="344" t="s">
        <v>10</v>
      </c>
      <c r="B35" s="344">
        <v>458</v>
      </c>
      <c r="C35" s="344">
        <v>61</v>
      </c>
      <c r="D35" s="360">
        <v>519</v>
      </c>
      <c r="E35" s="359">
        <v>284</v>
      </c>
      <c r="F35" s="344">
        <v>35</v>
      </c>
      <c r="G35" s="360">
        <v>319</v>
      </c>
      <c r="H35" s="352">
        <v>742</v>
      </c>
      <c r="I35" s="355">
        <v>58</v>
      </c>
      <c r="J35" s="355">
        <v>38</v>
      </c>
      <c r="K35" s="344">
        <v>96</v>
      </c>
      <c r="L35" s="351">
        <v>838</v>
      </c>
      <c r="M35" s="348"/>
      <c r="N35" s="349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</row>
    <row r="36" spans="1:27" ht="14.25">
      <c r="A36" s="344" t="s">
        <v>11</v>
      </c>
      <c r="B36" s="344">
        <v>249</v>
      </c>
      <c r="C36" s="344">
        <v>89</v>
      </c>
      <c r="D36" s="360">
        <v>338</v>
      </c>
      <c r="E36" s="359">
        <v>228</v>
      </c>
      <c r="F36" s="344">
        <v>54</v>
      </c>
      <c r="G36" s="360">
        <v>282</v>
      </c>
      <c r="H36" s="352">
        <v>477</v>
      </c>
      <c r="I36" s="355">
        <v>116</v>
      </c>
      <c r="J36" s="355">
        <v>27</v>
      </c>
      <c r="K36" s="344">
        <v>143</v>
      </c>
      <c r="L36" s="351">
        <v>620</v>
      </c>
      <c r="M36" s="348"/>
      <c r="N36" s="349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</row>
    <row r="37" spans="1:27" ht="14.25">
      <c r="A37" s="344" t="s">
        <v>12</v>
      </c>
      <c r="B37" s="344">
        <v>942</v>
      </c>
      <c r="C37" s="344">
        <v>152</v>
      </c>
      <c r="D37" s="360">
        <v>1094</v>
      </c>
      <c r="E37" s="359">
        <v>372</v>
      </c>
      <c r="F37" s="344">
        <v>88</v>
      </c>
      <c r="G37" s="360">
        <v>460</v>
      </c>
      <c r="H37" s="344">
        <v>1314</v>
      </c>
      <c r="I37" s="355">
        <v>214</v>
      </c>
      <c r="J37" s="355">
        <v>26</v>
      </c>
      <c r="K37" s="344">
        <v>240</v>
      </c>
      <c r="L37" s="351">
        <v>1554</v>
      </c>
      <c r="M37" s="348"/>
      <c r="N37" s="349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</row>
    <row r="38" spans="1:27" ht="14.25">
      <c r="A38" s="344" t="s">
        <v>13</v>
      </c>
      <c r="B38" s="344">
        <v>205</v>
      </c>
      <c r="C38" s="344">
        <v>142</v>
      </c>
      <c r="D38" s="360">
        <v>347</v>
      </c>
      <c r="E38" s="359">
        <v>170</v>
      </c>
      <c r="F38" s="344">
        <v>69</v>
      </c>
      <c r="G38" s="360">
        <v>239</v>
      </c>
      <c r="H38" s="344">
        <v>375</v>
      </c>
      <c r="I38" s="355">
        <v>208</v>
      </c>
      <c r="J38" s="355">
        <v>3</v>
      </c>
      <c r="K38" s="344">
        <v>211</v>
      </c>
      <c r="L38" s="351">
        <v>586</v>
      </c>
      <c r="M38" s="348"/>
      <c r="N38" s="349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</row>
    <row r="39" spans="1:27" ht="14.25">
      <c r="A39" s="357" t="s">
        <v>15</v>
      </c>
      <c r="B39" s="358">
        <v>2505</v>
      </c>
      <c r="C39" s="358">
        <v>97</v>
      </c>
      <c r="D39" s="364">
        <v>2602</v>
      </c>
      <c r="E39" s="363">
        <v>1955</v>
      </c>
      <c r="F39" s="358">
        <v>78</v>
      </c>
      <c r="G39" s="364">
        <v>2033</v>
      </c>
      <c r="H39" s="358">
        <v>4460</v>
      </c>
      <c r="I39" s="201">
        <f>I20+I21+I26</f>
        <v>9</v>
      </c>
      <c r="J39" s="201">
        <f>J20+J21+J26</f>
        <v>166</v>
      </c>
      <c r="K39" s="357">
        <v>175</v>
      </c>
      <c r="L39" s="358">
        <v>4635</v>
      </c>
      <c r="M39" s="348"/>
      <c r="N39" s="349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</row>
    <row r="40" spans="1:27" ht="14.25">
      <c r="A40" s="345" t="s">
        <v>16</v>
      </c>
      <c r="B40" s="353">
        <v>4648</v>
      </c>
      <c r="C40" s="345">
        <v>1688</v>
      </c>
      <c r="D40" s="366">
        <v>6336</v>
      </c>
      <c r="E40" s="370">
        <v>3360</v>
      </c>
      <c r="F40" s="354">
        <v>1075</v>
      </c>
      <c r="G40" s="366">
        <v>4435</v>
      </c>
      <c r="H40" s="353">
        <v>8008</v>
      </c>
      <c r="I40" s="199">
        <v>2536</v>
      </c>
      <c r="J40" s="199">
        <v>227</v>
      </c>
      <c r="K40" s="345">
        <v>2763</v>
      </c>
      <c r="L40" s="192">
        <v>10771</v>
      </c>
      <c r="M40" s="348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</row>
    <row r="41" spans="1:27" ht="14.25">
      <c r="A41" s="345" t="s">
        <v>17</v>
      </c>
      <c r="B41" s="353">
        <v>3064</v>
      </c>
      <c r="C41" s="353">
        <v>1223</v>
      </c>
      <c r="D41" s="366">
        <v>4287</v>
      </c>
      <c r="E41" s="365">
        <v>2563</v>
      </c>
      <c r="F41" s="353">
        <v>552</v>
      </c>
      <c r="G41" s="366">
        <v>3115</v>
      </c>
      <c r="H41" s="353">
        <v>5627</v>
      </c>
      <c r="I41" s="200">
        <v>1303</v>
      </c>
      <c r="J41" s="200">
        <v>472</v>
      </c>
      <c r="K41" s="353">
        <v>1775</v>
      </c>
      <c r="L41" s="192">
        <v>7402</v>
      </c>
      <c r="M41" s="348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</row>
    <row r="42" spans="1:27" ht="14.25">
      <c r="A42" s="357" t="s">
        <v>18</v>
      </c>
      <c r="B42" s="358">
        <v>7712</v>
      </c>
      <c r="C42" s="358">
        <v>2911</v>
      </c>
      <c r="D42" s="364">
        <v>10623</v>
      </c>
      <c r="E42" s="363">
        <v>5923</v>
      </c>
      <c r="F42" s="358">
        <v>1627</v>
      </c>
      <c r="G42" s="364">
        <v>7550</v>
      </c>
      <c r="H42" s="358">
        <v>13635</v>
      </c>
      <c r="I42" s="201">
        <v>3839</v>
      </c>
      <c r="J42" s="201">
        <v>699</v>
      </c>
      <c r="K42" s="358">
        <v>4538</v>
      </c>
      <c r="L42" s="358">
        <v>18173</v>
      </c>
      <c r="M42" s="348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</row>
    <row r="43" spans="1:27" ht="14.25">
      <c r="A43" s="345" t="s">
        <v>19</v>
      </c>
      <c r="B43" s="353">
        <v>28742</v>
      </c>
      <c r="C43" s="353">
        <v>14982</v>
      </c>
      <c r="D43" s="366">
        <v>43724</v>
      </c>
      <c r="E43" s="365">
        <v>26242</v>
      </c>
      <c r="F43" s="353">
        <v>11690</v>
      </c>
      <c r="G43" s="366">
        <v>37932</v>
      </c>
      <c r="H43" s="353">
        <v>54984</v>
      </c>
      <c r="I43" s="200">
        <f>I10+I24+I23+I27</f>
        <v>25486</v>
      </c>
      <c r="J43" s="200">
        <f>J10+J24+J23+J27</f>
        <v>1186</v>
      </c>
      <c r="K43" s="353">
        <v>26672</v>
      </c>
      <c r="L43" s="192">
        <v>81656</v>
      </c>
      <c r="M43" s="348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</row>
    <row r="44" spans="1:27" ht="14.25">
      <c r="A44" s="345" t="s">
        <v>20</v>
      </c>
      <c r="B44" s="353">
        <v>3272</v>
      </c>
      <c r="C44" s="345">
        <v>1065</v>
      </c>
      <c r="D44" s="366">
        <v>4337</v>
      </c>
      <c r="E44" s="365">
        <v>2689</v>
      </c>
      <c r="F44" s="345">
        <v>613</v>
      </c>
      <c r="G44" s="366">
        <v>3302</v>
      </c>
      <c r="H44" s="353">
        <v>5961</v>
      </c>
      <c r="I44" s="200">
        <f>I45-I43</f>
        <v>1430</v>
      </c>
      <c r="J44" s="200">
        <f>J45-J43</f>
        <v>248</v>
      </c>
      <c r="K44" s="353">
        <v>1678</v>
      </c>
      <c r="L44" s="192">
        <v>7639</v>
      </c>
      <c r="M44" s="348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</row>
    <row r="45" spans="1:27" ht="14.25">
      <c r="A45" s="357" t="s">
        <v>21</v>
      </c>
      <c r="B45" s="358">
        <v>32014</v>
      </c>
      <c r="C45" s="358">
        <v>16047</v>
      </c>
      <c r="D45" s="364">
        <v>48061</v>
      </c>
      <c r="E45" s="363">
        <v>28931</v>
      </c>
      <c r="F45" s="358">
        <v>12303</v>
      </c>
      <c r="G45" s="364">
        <v>41234</v>
      </c>
      <c r="H45" s="358">
        <v>60945</v>
      </c>
      <c r="I45" s="201">
        <v>26916</v>
      </c>
      <c r="J45" s="201">
        <v>1434</v>
      </c>
      <c r="K45" s="358">
        <v>28350</v>
      </c>
      <c r="L45" s="358">
        <v>89295</v>
      </c>
      <c r="M45" s="348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</row>
    <row r="46" spans="1:27" ht="15">
      <c r="A46" s="193" t="s">
        <v>49</v>
      </c>
      <c r="B46" s="368">
        <v>42231</v>
      </c>
      <c r="C46" s="368">
        <v>19055</v>
      </c>
      <c r="D46" s="369">
        <v>61286</v>
      </c>
      <c r="E46" s="367">
        <v>36809</v>
      </c>
      <c r="F46" s="368">
        <v>14008</v>
      </c>
      <c r="G46" s="369">
        <v>50817</v>
      </c>
      <c r="H46" s="368">
        <v>79040</v>
      </c>
      <c r="I46" s="202">
        <v>30764</v>
      </c>
      <c r="J46" s="202">
        <v>2299</v>
      </c>
      <c r="K46" s="368">
        <v>33063</v>
      </c>
      <c r="L46" s="368">
        <v>112103</v>
      </c>
      <c r="M46" s="348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</row>
    <row r="48" ht="14.25">
      <c r="A48" s="355" t="s">
        <v>199</v>
      </c>
    </row>
    <row r="50" ht="14.25">
      <c r="N50" s="349"/>
    </row>
    <row r="52" spans="2:14" ht="14.25">
      <c r="B52" s="350"/>
      <c r="C52" s="350"/>
      <c r="D52" s="350"/>
      <c r="E52" s="350"/>
      <c r="F52" s="350"/>
      <c r="G52" s="350"/>
      <c r="N52" s="349"/>
    </row>
    <row r="53" ht="14.25">
      <c r="N53" s="349"/>
    </row>
    <row r="54" ht="14.25">
      <c r="N54" s="349"/>
    </row>
    <row r="55" ht="14.25">
      <c r="N55" s="349"/>
    </row>
    <row r="56" ht="14.25">
      <c r="N56" s="349"/>
    </row>
    <row r="57" ht="14.25">
      <c r="N57" s="349"/>
    </row>
    <row r="58" ht="14.25">
      <c r="N58" s="349"/>
    </row>
    <row r="59" ht="14.25">
      <c r="N59" s="349"/>
    </row>
    <row r="60" ht="14.25">
      <c r="N60" s="349"/>
    </row>
    <row r="61" ht="14.25">
      <c r="N61" s="349"/>
    </row>
    <row r="62" ht="14.25">
      <c r="N62" s="349"/>
    </row>
    <row r="63" ht="14.25">
      <c r="N63" s="349"/>
    </row>
    <row r="64" ht="14.25">
      <c r="N64" s="349"/>
    </row>
    <row r="65" ht="14.25">
      <c r="N65" s="349"/>
    </row>
    <row r="66" ht="14.25">
      <c r="N66" s="349"/>
    </row>
    <row r="67" ht="14.25">
      <c r="N67" s="349"/>
    </row>
    <row r="68" ht="14.25">
      <c r="N68" s="349"/>
    </row>
    <row r="69" ht="14.25">
      <c r="N69" s="349"/>
    </row>
    <row r="70" ht="14.25">
      <c r="N70" s="349"/>
    </row>
    <row r="71" ht="14.25">
      <c r="N71" s="349"/>
    </row>
    <row r="72" ht="14.25">
      <c r="N72" s="349"/>
    </row>
    <row r="73" ht="14.25">
      <c r="N73" s="349"/>
    </row>
    <row r="74" ht="14.25">
      <c r="N74" s="349"/>
    </row>
    <row r="75" ht="14.25">
      <c r="N75" s="349"/>
    </row>
    <row r="76" ht="14.25">
      <c r="N76" s="349"/>
    </row>
    <row r="77" ht="14.25">
      <c r="N77" s="349"/>
    </row>
    <row r="78" ht="14.25">
      <c r="N78" s="349"/>
    </row>
  </sheetData>
  <sheetProtection/>
  <mergeCells count="6">
    <mergeCell ref="A1:L1"/>
    <mergeCell ref="B3:D3"/>
    <mergeCell ref="E3:G3"/>
    <mergeCell ref="H3:L3"/>
    <mergeCell ref="I4:K4"/>
    <mergeCell ref="A3:A5"/>
  </mergeCells>
  <printOptions/>
  <pageMargins left="0.83" right="0.7086614173228347" top="0.45" bottom="0.58" header="0.31496062992125984" footer="0.31496062992125984"/>
  <pageSetup fitToHeight="1" fitToWidth="1" horizontalDpi="600" verticalDpi="600" orientation="landscape" paperSize="9" scale="67" r:id="rId1"/>
  <headerFooter>
    <oddFooter>&amp;LISEE - Document édité le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L4" sqref="L4"/>
    </sheetView>
  </sheetViews>
  <sheetFormatPr defaultColWidth="11.00390625" defaultRowHeight="12"/>
  <cols>
    <col min="1" max="1" width="20.75390625" style="0" customWidth="1"/>
    <col min="2" max="2" width="16.625" style="0" customWidth="1"/>
    <col min="3" max="3" width="19.625" style="0" customWidth="1"/>
    <col min="4" max="5" width="16.625" style="0" customWidth="1"/>
    <col min="6" max="6" width="21.375" style="0" customWidth="1"/>
    <col min="7" max="8" width="16.625" style="0" customWidth="1"/>
    <col min="9" max="9" width="18.625" style="0" customWidth="1"/>
    <col min="10" max="10" width="16.625" style="0" customWidth="1"/>
  </cols>
  <sheetData>
    <row r="1" spans="1:10" ht="39.75" customHeight="1">
      <c r="A1" s="659" t="s">
        <v>287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8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4.25">
      <c r="A3" s="657" t="s">
        <v>206</v>
      </c>
      <c r="B3" s="655" t="s">
        <v>50</v>
      </c>
      <c r="C3" s="655"/>
      <c r="D3" s="656"/>
      <c r="E3" s="655" t="s">
        <v>51</v>
      </c>
      <c r="F3" s="655"/>
      <c r="G3" s="656"/>
      <c r="H3" s="655" t="s">
        <v>52</v>
      </c>
      <c r="I3" s="655"/>
      <c r="J3" s="656"/>
    </row>
    <row r="4" spans="1:10" ht="42.75">
      <c r="A4" s="658"/>
      <c r="B4" s="374" t="s">
        <v>288</v>
      </c>
      <c r="C4" s="374" t="s">
        <v>289</v>
      </c>
      <c r="D4" s="375" t="s">
        <v>53</v>
      </c>
      <c r="E4" s="374" t="s">
        <v>288</v>
      </c>
      <c r="F4" s="374" t="s">
        <v>289</v>
      </c>
      <c r="G4" s="375" t="s">
        <v>53</v>
      </c>
      <c r="H4" s="374" t="s">
        <v>288</v>
      </c>
      <c r="I4" s="374" t="s">
        <v>289</v>
      </c>
      <c r="J4" s="375" t="s">
        <v>53</v>
      </c>
    </row>
    <row r="5" spans="1:10" ht="14.25">
      <c r="A5" s="379" t="s">
        <v>54</v>
      </c>
      <c r="B5" s="391">
        <v>74</v>
      </c>
      <c r="C5" s="391">
        <v>25</v>
      </c>
      <c r="D5" s="392">
        <v>99</v>
      </c>
      <c r="E5" s="393">
        <v>60</v>
      </c>
      <c r="F5" s="391">
        <v>8</v>
      </c>
      <c r="G5" s="392">
        <v>68</v>
      </c>
      <c r="H5" s="393">
        <v>134</v>
      </c>
      <c r="I5" s="391">
        <v>33</v>
      </c>
      <c r="J5" s="392">
        <v>167</v>
      </c>
    </row>
    <row r="6" spans="1:10" ht="14.25">
      <c r="A6" s="379" t="s">
        <v>202</v>
      </c>
      <c r="B6" s="380">
        <v>539</v>
      </c>
      <c r="C6" s="380">
        <v>63</v>
      </c>
      <c r="D6" s="381">
        <v>602</v>
      </c>
      <c r="E6" s="382">
        <v>375</v>
      </c>
      <c r="F6" s="380">
        <v>64</v>
      </c>
      <c r="G6" s="381">
        <v>439</v>
      </c>
      <c r="H6" s="382">
        <v>914</v>
      </c>
      <c r="I6" s="380">
        <v>127</v>
      </c>
      <c r="J6" s="383">
        <v>1041</v>
      </c>
    </row>
    <row r="7" spans="1:10" ht="14.25">
      <c r="A7" s="379" t="s">
        <v>55</v>
      </c>
      <c r="B7" s="380">
        <v>1204</v>
      </c>
      <c r="C7" s="380">
        <v>54</v>
      </c>
      <c r="D7" s="383">
        <v>1258</v>
      </c>
      <c r="E7" s="382">
        <v>972</v>
      </c>
      <c r="F7" s="380">
        <v>78</v>
      </c>
      <c r="G7" s="383">
        <v>1050</v>
      </c>
      <c r="H7" s="385">
        <v>2176</v>
      </c>
      <c r="I7" s="380">
        <v>132</v>
      </c>
      <c r="J7" s="383">
        <v>2308</v>
      </c>
    </row>
    <row r="8" spans="1:10" ht="14.25">
      <c r="A8" s="379" t="s">
        <v>56</v>
      </c>
      <c r="B8" s="380">
        <v>561</v>
      </c>
      <c r="C8" s="380">
        <v>109</v>
      </c>
      <c r="D8" s="383">
        <v>670</v>
      </c>
      <c r="E8" s="382">
        <v>295</v>
      </c>
      <c r="F8" s="380">
        <v>63</v>
      </c>
      <c r="G8" s="383">
        <v>358</v>
      </c>
      <c r="H8" s="385">
        <v>856</v>
      </c>
      <c r="I8" s="380">
        <v>172</v>
      </c>
      <c r="J8" s="383">
        <v>1028</v>
      </c>
    </row>
    <row r="9" spans="1:10" ht="14.25">
      <c r="A9" s="379" t="s">
        <v>57</v>
      </c>
      <c r="B9" s="384">
        <v>7059</v>
      </c>
      <c r="C9" s="380">
        <v>305</v>
      </c>
      <c r="D9" s="383">
        <v>7364</v>
      </c>
      <c r="E9" s="385">
        <v>5802</v>
      </c>
      <c r="F9" s="380">
        <v>385</v>
      </c>
      <c r="G9" s="383">
        <v>6187</v>
      </c>
      <c r="H9" s="385">
        <v>12861</v>
      </c>
      <c r="I9" s="384">
        <v>690</v>
      </c>
      <c r="J9" s="383">
        <v>13551</v>
      </c>
    </row>
    <row r="10" spans="1:10" ht="14.25">
      <c r="A10" s="379" t="s">
        <v>58</v>
      </c>
      <c r="B10" s="380">
        <v>132</v>
      </c>
      <c r="C10" s="380">
        <v>2</v>
      </c>
      <c r="D10" s="381">
        <v>134</v>
      </c>
      <c r="E10" s="382">
        <v>111</v>
      </c>
      <c r="F10" s="380">
        <v>3</v>
      </c>
      <c r="G10" s="381">
        <v>114</v>
      </c>
      <c r="H10" s="382">
        <v>243</v>
      </c>
      <c r="I10" s="380">
        <v>5</v>
      </c>
      <c r="J10" s="381">
        <v>248</v>
      </c>
    </row>
    <row r="11" spans="1:10" ht="14.25">
      <c r="A11" s="379" t="s">
        <v>59</v>
      </c>
      <c r="B11" s="380">
        <v>266</v>
      </c>
      <c r="C11" s="380">
        <v>31</v>
      </c>
      <c r="D11" s="381">
        <v>297</v>
      </c>
      <c r="E11" s="382">
        <v>211</v>
      </c>
      <c r="F11" s="380">
        <v>35</v>
      </c>
      <c r="G11" s="381">
        <v>246</v>
      </c>
      <c r="H11" s="385">
        <v>477</v>
      </c>
      <c r="I11" s="380">
        <v>66</v>
      </c>
      <c r="J11" s="383">
        <v>543</v>
      </c>
    </row>
    <row r="12" spans="1:10" ht="14.25">
      <c r="A12" s="379" t="s">
        <v>60</v>
      </c>
      <c r="B12" s="380">
        <v>603</v>
      </c>
      <c r="C12" s="380">
        <v>99</v>
      </c>
      <c r="D12" s="383">
        <v>702</v>
      </c>
      <c r="E12" s="382">
        <v>477</v>
      </c>
      <c r="F12" s="380">
        <v>68</v>
      </c>
      <c r="G12" s="383">
        <v>545</v>
      </c>
      <c r="H12" s="385">
        <v>1080</v>
      </c>
      <c r="I12" s="380">
        <v>167</v>
      </c>
      <c r="J12" s="383">
        <v>1247</v>
      </c>
    </row>
    <row r="13" spans="1:10" ht="14.25">
      <c r="A13" s="379" t="s">
        <v>81</v>
      </c>
      <c r="B13" s="380">
        <v>313</v>
      </c>
      <c r="C13" s="380">
        <v>45</v>
      </c>
      <c r="D13" s="381">
        <v>358</v>
      </c>
      <c r="E13" s="382">
        <v>272</v>
      </c>
      <c r="F13" s="380">
        <v>28</v>
      </c>
      <c r="G13" s="381">
        <v>300</v>
      </c>
      <c r="H13" s="382">
        <v>585</v>
      </c>
      <c r="I13" s="380">
        <v>73</v>
      </c>
      <c r="J13" s="383">
        <v>658</v>
      </c>
    </row>
    <row r="14" spans="1:10" ht="14.25">
      <c r="A14" s="379" t="s">
        <v>61</v>
      </c>
      <c r="B14" s="380">
        <v>411</v>
      </c>
      <c r="C14" s="380">
        <v>65</v>
      </c>
      <c r="D14" s="381">
        <v>476</v>
      </c>
      <c r="E14" s="382">
        <v>259</v>
      </c>
      <c r="F14" s="380">
        <v>28</v>
      </c>
      <c r="G14" s="381">
        <v>287</v>
      </c>
      <c r="H14" s="382">
        <v>670</v>
      </c>
      <c r="I14" s="380">
        <v>93</v>
      </c>
      <c r="J14" s="383">
        <v>763</v>
      </c>
    </row>
    <row r="15" spans="1:10" ht="14.25">
      <c r="A15" s="379" t="s">
        <v>62</v>
      </c>
      <c r="B15" s="380">
        <v>1834</v>
      </c>
      <c r="C15" s="380">
        <v>118</v>
      </c>
      <c r="D15" s="383">
        <v>1952</v>
      </c>
      <c r="E15" s="382">
        <v>1329</v>
      </c>
      <c r="F15" s="380">
        <v>134</v>
      </c>
      <c r="G15" s="383">
        <v>1463</v>
      </c>
      <c r="H15" s="385">
        <v>3163</v>
      </c>
      <c r="I15" s="380">
        <v>252</v>
      </c>
      <c r="J15" s="383">
        <v>3415</v>
      </c>
    </row>
    <row r="16" spans="1:10" ht="14.25">
      <c r="A16" s="379" t="s">
        <v>14</v>
      </c>
      <c r="B16" s="380">
        <v>262</v>
      </c>
      <c r="C16" s="380">
        <v>47</v>
      </c>
      <c r="D16" s="381">
        <v>309</v>
      </c>
      <c r="E16" s="382">
        <v>141</v>
      </c>
      <c r="F16" s="380">
        <v>39</v>
      </c>
      <c r="G16" s="381">
        <v>180</v>
      </c>
      <c r="H16" s="382">
        <v>403</v>
      </c>
      <c r="I16" s="380">
        <v>86</v>
      </c>
      <c r="J16" s="383">
        <v>489</v>
      </c>
    </row>
    <row r="17" spans="1:10" ht="14.25">
      <c r="A17" s="379" t="s">
        <v>63</v>
      </c>
      <c r="B17" s="380">
        <v>1209</v>
      </c>
      <c r="C17" s="380">
        <v>62</v>
      </c>
      <c r="D17" s="381">
        <v>1271</v>
      </c>
      <c r="E17" s="382">
        <v>989</v>
      </c>
      <c r="F17" s="380">
        <v>59</v>
      </c>
      <c r="G17" s="381">
        <v>1048</v>
      </c>
      <c r="H17" s="382">
        <v>2198</v>
      </c>
      <c r="I17" s="380">
        <v>121</v>
      </c>
      <c r="J17" s="383">
        <v>2319</v>
      </c>
    </row>
    <row r="18" spans="1:10" ht="14.25">
      <c r="A18" s="379" t="s">
        <v>64</v>
      </c>
      <c r="B18" s="380">
        <v>711</v>
      </c>
      <c r="C18" s="380">
        <v>77</v>
      </c>
      <c r="D18" s="381">
        <v>788</v>
      </c>
      <c r="E18" s="382">
        <v>535</v>
      </c>
      <c r="F18" s="380">
        <v>68</v>
      </c>
      <c r="G18" s="381">
        <v>603</v>
      </c>
      <c r="H18" s="382">
        <v>1246</v>
      </c>
      <c r="I18" s="380">
        <v>145</v>
      </c>
      <c r="J18" s="383">
        <v>1391</v>
      </c>
    </row>
    <row r="19" spans="1:10" ht="14.25">
      <c r="A19" s="379" t="s">
        <v>65</v>
      </c>
      <c r="B19" s="384">
        <v>1140</v>
      </c>
      <c r="C19" s="380">
        <v>135</v>
      </c>
      <c r="D19" s="383">
        <v>1275</v>
      </c>
      <c r="E19" s="385">
        <v>874</v>
      </c>
      <c r="F19" s="380">
        <v>126</v>
      </c>
      <c r="G19" s="383">
        <v>1000</v>
      </c>
      <c r="H19" s="385">
        <v>2014</v>
      </c>
      <c r="I19" s="380">
        <v>261</v>
      </c>
      <c r="J19" s="383">
        <v>2275</v>
      </c>
    </row>
    <row r="20" spans="1:10" ht="14.25">
      <c r="A20" s="379" t="s">
        <v>66</v>
      </c>
      <c r="B20" s="384">
        <v>703</v>
      </c>
      <c r="C20" s="380">
        <v>92</v>
      </c>
      <c r="D20" s="383">
        <v>795</v>
      </c>
      <c r="E20" s="385">
        <v>603</v>
      </c>
      <c r="F20" s="380">
        <v>56</v>
      </c>
      <c r="G20" s="383">
        <v>659</v>
      </c>
      <c r="H20" s="385">
        <v>1306</v>
      </c>
      <c r="I20" s="380">
        <v>148</v>
      </c>
      <c r="J20" s="383">
        <v>1454</v>
      </c>
    </row>
    <row r="21" spans="1:10" ht="14.25">
      <c r="A21" s="379" t="s">
        <v>67</v>
      </c>
      <c r="B21" s="380">
        <v>141</v>
      </c>
      <c r="C21" s="380">
        <v>15</v>
      </c>
      <c r="D21" s="381">
        <v>156</v>
      </c>
      <c r="E21" s="382">
        <v>99</v>
      </c>
      <c r="F21" s="380">
        <v>10</v>
      </c>
      <c r="G21" s="381">
        <v>109</v>
      </c>
      <c r="H21" s="382">
        <v>240</v>
      </c>
      <c r="I21" s="380">
        <v>25</v>
      </c>
      <c r="J21" s="381">
        <v>265</v>
      </c>
    </row>
    <row r="22" spans="1:10" ht="14.25">
      <c r="A22" s="379" t="s">
        <v>82</v>
      </c>
      <c r="B22" s="384">
        <v>6333</v>
      </c>
      <c r="C22" s="380">
        <v>333</v>
      </c>
      <c r="D22" s="383">
        <v>6666</v>
      </c>
      <c r="E22" s="385">
        <v>4896</v>
      </c>
      <c r="F22" s="384">
        <v>385</v>
      </c>
      <c r="G22" s="383">
        <v>5281</v>
      </c>
      <c r="H22" s="385">
        <v>11229</v>
      </c>
      <c r="I22" s="384">
        <v>718</v>
      </c>
      <c r="J22" s="383">
        <v>11947</v>
      </c>
    </row>
    <row r="23" spans="1:10" ht="14.25">
      <c r="A23" s="379" t="s">
        <v>68</v>
      </c>
      <c r="B23" s="384">
        <v>23686</v>
      </c>
      <c r="C23" s="384">
        <v>1051</v>
      </c>
      <c r="D23" s="383">
        <v>24737</v>
      </c>
      <c r="E23" s="385">
        <v>21213</v>
      </c>
      <c r="F23" s="384">
        <v>1314</v>
      </c>
      <c r="G23" s="383">
        <v>22527</v>
      </c>
      <c r="H23" s="385">
        <v>44899</v>
      </c>
      <c r="I23" s="384">
        <v>2365</v>
      </c>
      <c r="J23" s="383">
        <v>47264</v>
      </c>
    </row>
    <row r="24" spans="1:10" ht="14.25">
      <c r="A24" s="379" t="s">
        <v>0</v>
      </c>
      <c r="B24" s="380">
        <v>372</v>
      </c>
      <c r="C24" s="380">
        <v>34</v>
      </c>
      <c r="D24" s="381">
        <v>406</v>
      </c>
      <c r="E24" s="382">
        <v>260</v>
      </c>
      <c r="F24" s="380">
        <v>25</v>
      </c>
      <c r="G24" s="381">
        <v>285</v>
      </c>
      <c r="H24" s="385">
        <v>632</v>
      </c>
      <c r="I24" s="380">
        <v>59</v>
      </c>
      <c r="J24" s="383">
        <v>691</v>
      </c>
    </row>
    <row r="25" spans="1:10" ht="14.25">
      <c r="A25" s="379" t="s">
        <v>1</v>
      </c>
      <c r="B25" s="380">
        <v>451</v>
      </c>
      <c r="C25" s="380">
        <v>81</v>
      </c>
      <c r="D25" s="383">
        <v>532</v>
      </c>
      <c r="E25" s="382">
        <v>327</v>
      </c>
      <c r="F25" s="380">
        <v>47</v>
      </c>
      <c r="G25" s="383">
        <v>374</v>
      </c>
      <c r="H25" s="385">
        <v>778</v>
      </c>
      <c r="I25" s="380">
        <v>128</v>
      </c>
      <c r="J25" s="383">
        <v>906</v>
      </c>
    </row>
    <row r="26" spans="1:10" ht="14.25">
      <c r="A26" s="379" t="s">
        <v>2</v>
      </c>
      <c r="B26" s="384">
        <v>4811</v>
      </c>
      <c r="C26" s="380">
        <v>146</v>
      </c>
      <c r="D26" s="383">
        <v>4957</v>
      </c>
      <c r="E26" s="385">
        <v>3701</v>
      </c>
      <c r="F26" s="380">
        <v>236</v>
      </c>
      <c r="G26" s="383">
        <v>3937</v>
      </c>
      <c r="H26" s="385">
        <v>8512</v>
      </c>
      <c r="I26" s="380">
        <v>382</v>
      </c>
      <c r="J26" s="383">
        <v>8894</v>
      </c>
    </row>
    <row r="27" spans="1:10" ht="14.25">
      <c r="A27" s="379" t="s">
        <v>3</v>
      </c>
      <c r="B27" s="384">
        <v>701</v>
      </c>
      <c r="C27" s="380">
        <v>80</v>
      </c>
      <c r="D27" s="383">
        <v>781</v>
      </c>
      <c r="E27" s="382">
        <v>617</v>
      </c>
      <c r="F27" s="380">
        <v>68</v>
      </c>
      <c r="G27" s="383">
        <v>685</v>
      </c>
      <c r="H27" s="385">
        <v>1318</v>
      </c>
      <c r="I27" s="380">
        <v>148</v>
      </c>
      <c r="J27" s="383">
        <v>1466</v>
      </c>
    </row>
    <row r="28" spans="1:10" ht="14.25">
      <c r="A28" s="379" t="s">
        <v>4</v>
      </c>
      <c r="B28" s="380">
        <v>297</v>
      </c>
      <c r="C28" s="380">
        <v>39</v>
      </c>
      <c r="D28" s="381">
        <v>336</v>
      </c>
      <c r="E28" s="382">
        <v>216</v>
      </c>
      <c r="F28" s="380">
        <v>29</v>
      </c>
      <c r="G28" s="381">
        <v>245</v>
      </c>
      <c r="H28" s="385">
        <v>513</v>
      </c>
      <c r="I28" s="380">
        <v>68</v>
      </c>
      <c r="J28" s="383">
        <v>581</v>
      </c>
    </row>
    <row r="29" spans="1:10" ht="14.25">
      <c r="A29" s="379" t="s">
        <v>5</v>
      </c>
      <c r="B29" s="380">
        <v>297</v>
      </c>
      <c r="C29" s="380">
        <v>52</v>
      </c>
      <c r="D29" s="381">
        <v>349</v>
      </c>
      <c r="E29" s="382">
        <v>205</v>
      </c>
      <c r="F29" s="380">
        <v>16</v>
      </c>
      <c r="G29" s="381">
        <v>221</v>
      </c>
      <c r="H29" s="385">
        <v>502</v>
      </c>
      <c r="I29" s="380">
        <v>68</v>
      </c>
      <c r="J29" s="383">
        <v>570</v>
      </c>
    </row>
    <row r="30" spans="1:10" ht="14.25">
      <c r="A30" s="379" t="s">
        <v>6</v>
      </c>
      <c r="B30" s="380">
        <v>648</v>
      </c>
      <c r="C30" s="380">
        <v>36</v>
      </c>
      <c r="D30" s="381">
        <v>684</v>
      </c>
      <c r="E30" s="382">
        <v>507</v>
      </c>
      <c r="F30" s="380">
        <v>64</v>
      </c>
      <c r="G30" s="381">
        <v>571</v>
      </c>
      <c r="H30" s="382">
        <v>1155</v>
      </c>
      <c r="I30" s="380">
        <v>100</v>
      </c>
      <c r="J30" s="381">
        <v>1255</v>
      </c>
    </row>
    <row r="31" spans="1:10" ht="14.25">
      <c r="A31" s="379" t="s">
        <v>7</v>
      </c>
      <c r="B31" s="380">
        <v>235</v>
      </c>
      <c r="C31" s="380">
        <v>34</v>
      </c>
      <c r="D31" s="381">
        <v>269</v>
      </c>
      <c r="E31" s="382">
        <v>174</v>
      </c>
      <c r="F31" s="380">
        <v>37</v>
      </c>
      <c r="G31" s="381">
        <v>211</v>
      </c>
      <c r="H31" s="382">
        <v>409</v>
      </c>
      <c r="I31" s="380">
        <v>71</v>
      </c>
      <c r="J31" s="381">
        <v>480</v>
      </c>
    </row>
    <row r="32" spans="1:10" ht="14.25">
      <c r="A32" s="379" t="s">
        <v>8</v>
      </c>
      <c r="B32" s="380">
        <v>575</v>
      </c>
      <c r="C32" s="380">
        <v>71</v>
      </c>
      <c r="D32" s="381">
        <v>646</v>
      </c>
      <c r="E32" s="382">
        <v>364</v>
      </c>
      <c r="F32" s="380">
        <v>77</v>
      </c>
      <c r="G32" s="381">
        <v>441</v>
      </c>
      <c r="H32" s="385">
        <v>939</v>
      </c>
      <c r="I32" s="380">
        <v>148</v>
      </c>
      <c r="J32" s="383">
        <v>1087</v>
      </c>
    </row>
    <row r="33" spans="1:10" ht="14.25">
      <c r="A33" s="379" t="s">
        <v>9</v>
      </c>
      <c r="B33" s="380">
        <v>108</v>
      </c>
      <c r="C33" s="380">
        <v>11</v>
      </c>
      <c r="D33" s="381">
        <v>119</v>
      </c>
      <c r="E33" s="382">
        <v>71</v>
      </c>
      <c r="F33" s="380">
        <v>12</v>
      </c>
      <c r="G33" s="381">
        <v>83</v>
      </c>
      <c r="H33" s="382">
        <v>179</v>
      </c>
      <c r="I33" s="380">
        <v>23</v>
      </c>
      <c r="J33" s="381">
        <v>202</v>
      </c>
    </row>
    <row r="34" spans="1:10" ht="14.25">
      <c r="A34" s="379" t="s">
        <v>10</v>
      </c>
      <c r="B34" s="380">
        <v>472</v>
      </c>
      <c r="C34" s="380">
        <v>47</v>
      </c>
      <c r="D34" s="381">
        <v>519</v>
      </c>
      <c r="E34" s="382">
        <v>271</v>
      </c>
      <c r="F34" s="380">
        <v>48</v>
      </c>
      <c r="G34" s="381">
        <v>319</v>
      </c>
      <c r="H34" s="385">
        <v>743</v>
      </c>
      <c r="I34" s="380">
        <v>95</v>
      </c>
      <c r="J34" s="383">
        <v>838</v>
      </c>
    </row>
    <row r="35" spans="1:10" ht="14.25">
      <c r="A35" s="379" t="s">
        <v>11</v>
      </c>
      <c r="B35" s="380">
        <v>311</v>
      </c>
      <c r="C35" s="380">
        <v>27</v>
      </c>
      <c r="D35" s="381">
        <v>338</v>
      </c>
      <c r="E35" s="382">
        <v>251</v>
      </c>
      <c r="F35" s="380">
        <v>31</v>
      </c>
      <c r="G35" s="381">
        <v>282</v>
      </c>
      <c r="H35" s="385">
        <v>562</v>
      </c>
      <c r="I35" s="380">
        <v>58</v>
      </c>
      <c r="J35" s="383">
        <v>620</v>
      </c>
    </row>
    <row r="36" spans="1:10" ht="14.25">
      <c r="A36" s="379" t="s">
        <v>12</v>
      </c>
      <c r="B36" s="380">
        <v>1047</v>
      </c>
      <c r="C36" s="380">
        <v>47</v>
      </c>
      <c r="D36" s="381">
        <v>1094</v>
      </c>
      <c r="E36" s="382">
        <v>432</v>
      </c>
      <c r="F36" s="380">
        <v>28</v>
      </c>
      <c r="G36" s="381">
        <v>460</v>
      </c>
      <c r="H36" s="382">
        <v>1479</v>
      </c>
      <c r="I36" s="380">
        <v>75</v>
      </c>
      <c r="J36" s="383">
        <v>1554</v>
      </c>
    </row>
    <row r="37" spans="1:10" ht="14.25">
      <c r="A37" s="379" t="s">
        <v>13</v>
      </c>
      <c r="B37" s="380">
        <v>336</v>
      </c>
      <c r="C37" s="380">
        <v>11</v>
      </c>
      <c r="D37" s="381">
        <v>347</v>
      </c>
      <c r="E37" s="382">
        <v>226</v>
      </c>
      <c r="F37" s="380">
        <v>13</v>
      </c>
      <c r="G37" s="381">
        <v>239</v>
      </c>
      <c r="H37" s="382">
        <v>562</v>
      </c>
      <c r="I37" s="380">
        <v>24</v>
      </c>
      <c r="J37" s="383">
        <v>586</v>
      </c>
    </row>
    <row r="38" spans="1:10" ht="14.25">
      <c r="A38" s="394" t="s">
        <v>15</v>
      </c>
      <c r="B38" s="386">
        <v>2294</v>
      </c>
      <c r="C38" s="386">
        <v>308</v>
      </c>
      <c r="D38" s="387">
        <v>2602</v>
      </c>
      <c r="E38" s="388">
        <v>1804</v>
      </c>
      <c r="F38" s="386">
        <v>229</v>
      </c>
      <c r="G38" s="387">
        <v>2033</v>
      </c>
      <c r="H38" s="388">
        <v>4098</v>
      </c>
      <c r="I38" s="389">
        <v>537</v>
      </c>
      <c r="J38" s="387">
        <v>4635</v>
      </c>
    </row>
    <row r="39" spans="1:10" ht="14.25">
      <c r="A39" s="379" t="s">
        <v>16</v>
      </c>
      <c r="B39" s="384">
        <v>5906</v>
      </c>
      <c r="C39" s="380">
        <v>430</v>
      </c>
      <c r="D39" s="383">
        <v>6336</v>
      </c>
      <c r="E39" s="395">
        <v>4012</v>
      </c>
      <c r="F39" s="396">
        <v>423</v>
      </c>
      <c r="G39" s="383">
        <v>4435</v>
      </c>
      <c r="H39" s="385">
        <v>9918</v>
      </c>
      <c r="I39" s="380">
        <v>853</v>
      </c>
      <c r="J39" s="383">
        <v>10771</v>
      </c>
    </row>
    <row r="40" spans="1:10" ht="14.25">
      <c r="A40" s="379" t="s">
        <v>17</v>
      </c>
      <c r="B40" s="384">
        <v>3744</v>
      </c>
      <c r="C40" s="384">
        <v>543</v>
      </c>
      <c r="D40" s="383">
        <v>4287</v>
      </c>
      <c r="E40" s="385">
        <v>2733</v>
      </c>
      <c r="F40" s="384">
        <v>382</v>
      </c>
      <c r="G40" s="383">
        <v>3115</v>
      </c>
      <c r="H40" s="385">
        <v>6477</v>
      </c>
      <c r="I40" s="384">
        <v>925</v>
      </c>
      <c r="J40" s="383">
        <v>7402</v>
      </c>
    </row>
    <row r="41" spans="1:10" ht="14.25">
      <c r="A41" s="394" t="s">
        <v>18</v>
      </c>
      <c r="B41" s="386">
        <v>9650</v>
      </c>
      <c r="C41" s="386">
        <v>973</v>
      </c>
      <c r="D41" s="387">
        <v>10623</v>
      </c>
      <c r="E41" s="388">
        <v>6745</v>
      </c>
      <c r="F41" s="386">
        <v>805</v>
      </c>
      <c r="G41" s="387">
        <v>7550</v>
      </c>
      <c r="H41" s="388">
        <v>16395</v>
      </c>
      <c r="I41" s="386">
        <v>1778</v>
      </c>
      <c r="J41" s="387">
        <v>18173</v>
      </c>
    </row>
    <row r="42" spans="1:10" ht="14.25">
      <c r="A42" s="379" t="s">
        <v>19</v>
      </c>
      <c r="B42" s="384">
        <v>41889</v>
      </c>
      <c r="C42" s="384">
        <v>1835</v>
      </c>
      <c r="D42" s="383">
        <v>43724</v>
      </c>
      <c r="E42" s="385">
        <v>35612</v>
      </c>
      <c r="F42" s="384">
        <v>2320</v>
      </c>
      <c r="G42" s="383">
        <v>37932</v>
      </c>
      <c r="H42" s="385">
        <v>77501</v>
      </c>
      <c r="I42" s="384">
        <v>4155</v>
      </c>
      <c r="J42" s="383">
        <v>81656</v>
      </c>
    </row>
    <row r="43" spans="1:10" ht="14.25">
      <c r="A43" s="379" t="s">
        <v>20</v>
      </c>
      <c r="B43" s="384">
        <v>4009</v>
      </c>
      <c r="C43" s="380">
        <v>328</v>
      </c>
      <c r="D43" s="383">
        <v>4337</v>
      </c>
      <c r="E43" s="385">
        <v>2974</v>
      </c>
      <c r="F43" s="380">
        <v>328</v>
      </c>
      <c r="G43" s="383">
        <v>3302</v>
      </c>
      <c r="H43" s="385">
        <v>6983</v>
      </c>
      <c r="I43" s="384">
        <v>656</v>
      </c>
      <c r="J43" s="383">
        <v>7639</v>
      </c>
    </row>
    <row r="44" spans="1:10" ht="14.25">
      <c r="A44" s="394" t="s">
        <v>21</v>
      </c>
      <c r="B44" s="386">
        <v>45898</v>
      </c>
      <c r="C44" s="386">
        <v>2163</v>
      </c>
      <c r="D44" s="387">
        <v>48061</v>
      </c>
      <c r="E44" s="388">
        <v>38586</v>
      </c>
      <c r="F44" s="386">
        <v>2648</v>
      </c>
      <c r="G44" s="387">
        <v>41234</v>
      </c>
      <c r="H44" s="388">
        <v>84484</v>
      </c>
      <c r="I44" s="386">
        <v>4811</v>
      </c>
      <c r="J44" s="387">
        <v>89295</v>
      </c>
    </row>
    <row r="45" spans="1:10" ht="15" thickBot="1">
      <c r="A45" s="376" t="s">
        <v>49</v>
      </c>
      <c r="B45" s="372">
        <v>57842</v>
      </c>
      <c r="C45" s="372">
        <v>3444</v>
      </c>
      <c r="D45" s="373">
        <v>61286</v>
      </c>
      <c r="E45" s="377">
        <v>47135</v>
      </c>
      <c r="F45" s="372">
        <v>3682</v>
      </c>
      <c r="G45" s="373">
        <v>50817</v>
      </c>
      <c r="H45" s="377">
        <v>104977</v>
      </c>
      <c r="I45" s="372">
        <v>7126</v>
      </c>
      <c r="J45" s="373">
        <v>112103</v>
      </c>
    </row>
    <row r="46" spans="1:10" ht="14.25">
      <c r="A46" s="378"/>
      <c r="B46" s="378"/>
      <c r="C46" s="378"/>
      <c r="D46" s="378"/>
      <c r="E46" s="378"/>
      <c r="F46" s="378"/>
      <c r="G46" s="378"/>
      <c r="H46" s="378"/>
      <c r="I46" s="378"/>
      <c r="J46" s="378"/>
    </row>
    <row r="47" spans="1:10" ht="14.25">
      <c r="A47" s="390" t="s">
        <v>199</v>
      </c>
      <c r="B47" s="378"/>
      <c r="C47" s="378"/>
      <c r="D47" s="378"/>
      <c r="E47" s="378"/>
      <c r="F47" s="378"/>
      <c r="G47" s="378"/>
      <c r="H47" s="378"/>
      <c r="I47" s="378"/>
      <c r="J47" s="378"/>
    </row>
  </sheetData>
  <sheetProtection/>
  <mergeCells count="5">
    <mergeCell ref="B3:D3"/>
    <mergeCell ref="E3:G3"/>
    <mergeCell ref="H3:J3"/>
    <mergeCell ref="A1:J1"/>
    <mergeCell ref="A3:A4"/>
  </mergeCells>
  <printOptions/>
  <pageMargins left="0.7086614173228347" right="0.7086614173228347" top="0.53" bottom="0.59" header="0.31496062992125984" footer="0.31496062992125984"/>
  <pageSetup fitToHeight="1" fitToWidth="1" horizontalDpi="600" verticalDpi="600" orientation="landscape" paperSize="9" scale="71" r:id="rId1"/>
  <headerFooter>
    <oddFooter>&amp;LISEE - Document édité le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zoomScalePageLayoutView="0" workbookViewId="0" topLeftCell="A1">
      <selection activeCell="A48" sqref="A48:IV118"/>
    </sheetView>
  </sheetViews>
  <sheetFormatPr defaultColWidth="11.00390625" defaultRowHeight="12"/>
  <cols>
    <col min="1" max="1" width="20.125" style="0" customWidth="1"/>
    <col min="2" max="10" width="14.125" style="0" customWidth="1"/>
    <col min="11" max="37" width="0" style="0" hidden="1" customWidth="1"/>
  </cols>
  <sheetData>
    <row r="1" spans="1:37" ht="39" customHeight="1">
      <c r="A1" s="659" t="s">
        <v>290</v>
      </c>
      <c r="B1" s="660"/>
      <c r="C1" s="660"/>
      <c r="D1" s="660"/>
      <c r="E1" s="660"/>
      <c r="F1" s="660"/>
      <c r="G1" s="660"/>
      <c r="H1" s="660"/>
      <c r="I1" s="660"/>
      <c r="J1" s="661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1:37" ht="15" thickBo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</row>
    <row r="3" spans="1:37" ht="14.25">
      <c r="A3" s="657" t="s">
        <v>206</v>
      </c>
      <c r="B3" s="655" t="s">
        <v>50</v>
      </c>
      <c r="C3" s="655"/>
      <c r="D3" s="656"/>
      <c r="E3" s="655" t="s">
        <v>51</v>
      </c>
      <c r="F3" s="655"/>
      <c r="G3" s="656"/>
      <c r="H3" s="655" t="s">
        <v>52</v>
      </c>
      <c r="I3" s="655"/>
      <c r="J3" s="656"/>
      <c r="K3" s="403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</row>
    <row r="4" spans="1:37" ht="42.75">
      <c r="A4" s="658"/>
      <c r="B4" s="399" t="s">
        <v>291</v>
      </c>
      <c r="C4" s="399" t="s">
        <v>292</v>
      </c>
      <c r="D4" s="400" t="s">
        <v>53</v>
      </c>
      <c r="E4" s="399" t="s">
        <v>291</v>
      </c>
      <c r="F4" s="399" t="s">
        <v>292</v>
      </c>
      <c r="G4" s="400" t="s">
        <v>53</v>
      </c>
      <c r="H4" s="399" t="s">
        <v>291</v>
      </c>
      <c r="I4" s="399" t="s">
        <v>292</v>
      </c>
      <c r="J4" s="400" t="s">
        <v>53</v>
      </c>
      <c r="K4" s="420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</row>
    <row r="5" spans="1:37" ht="14.25">
      <c r="A5" s="404" t="s">
        <v>54</v>
      </c>
      <c r="B5" s="417">
        <v>86</v>
      </c>
      <c r="C5" s="417">
        <v>13</v>
      </c>
      <c r="D5" s="418">
        <v>99</v>
      </c>
      <c r="E5" s="419">
        <v>62</v>
      </c>
      <c r="F5" s="417">
        <v>6</v>
      </c>
      <c r="G5" s="418">
        <v>68</v>
      </c>
      <c r="H5" s="419">
        <v>148</v>
      </c>
      <c r="I5" s="417">
        <v>19</v>
      </c>
      <c r="J5" s="418">
        <v>167</v>
      </c>
      <c r="K5" s="403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</row>
    <row r="6" spans="1:37" ht="14.25">
      <c r="A6" s="404" t="s">
        <v>202</v>
      </c>
      <c r="B6" s="405">
        <v>541</v>
      </c>
      <c r="C6" s="405">
        <v>61</v>
      </c>
      <c r="D6" s="406">
        <v>602</v>
      </c>
      <c r="E6" s="407">
        <v>344</v>
      </c>
      <c r="F6" s="405">
        <v>95</v>
      </c>
      <c r="G6" s="406">
        <v>439</v>
      </c>
      <c r="H6" s="407">
        <v>885</v>
      </c>
      <c r="I6" s="405">
        <v>156</v>
      </c>
      <c r="J6" s="408">
        <v>1041</v>
      </c>
      <c r="K6" s="403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</row>
    <row r="7" spans="1:37" ht="14.25">
      <c r="A7" s="404" t="s">
        <v>55</v>
      </c>
      <c r="B7" s="405">
        <v>1193</v>
      </c>
      <c r="C7" s="405">
        <v>65</v>
      </c>
      <c r="D7" s="408">
        <v>1258</v>
      </c>
      <c r="E7" s="407">
        <v>911</v>
      </c>
      <c r="F7" s="405">
        <v>139</v>
      </c>
      <c r="G7" s="408">
        <v>1050</v>
      </c>
      <c r="H7" s="410">
        <v>2104</v>
      </c>
      <c r="I7" s="405">
        <v>204</v>
      </c>
      <c r="J7" s="408">
        <v>2308</v>
      </c>
      <c r="K7" s="403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</row>
    <row r="8" spans="1:37" ht="14.25">
      <c r="A8" s="404" t="s">
        <v>56</v>
      </c>
      <c r="B8" s="405">
        <v>586</v>
      </c>
      <c r="C8" s="405">
        <v>84</v>
      </c>
      <c r="D8" s="408">
        <v>670</v>
      </c>
      <c r="E8" s="407">
        <v>290</v>
      </c>
      <c r="F8" s="405">
        <v>68</v>
      </c>
      <c r="G8" s="408">
        <v>358</v>
      </c>
      <c r="H8" s="410">
        <v>876</v>
      </c>
      <c r="I8" s="405">
        <v>152</v>
      </c>
      <c r="J8" s="408">
        <v>1028</v>
      </c>
      <c r="K8" s="403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</row>
    <row r="9" spans="1:37" ht="14.25">
      <c r="A9" s="404" t="s">
        <v>57</v>
      </c>
      <c r="B9" s="409">
        <v>6982</v>
      </c>
      <c r="C9" s="405">
        <v>382</v>
      </c>
      <c r="D9" s="408">
        <v>7364</v>
      </c>
      <c r="E9" s="410">
        <v>5346</v>
      </c>
      <c r="F9" s="405">
        <v>841</v>
      </c>
      <c r="G9" s="408">
        <v>6187</v>
      </c>
      <c r="H9" s="410">
        <v>12328</v>
      </c>
      <c r="I9" s="409">
        <v>1223</v>
      </c>
      <c r="J9" s="408">
        <v>13551</v>
      </c>
      <c r="K9" s="403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</row>
    <row r="10" spans="1:37" ht="14.25">
      <c r="A10" s="404" t="s">
        <v>58</v>
      </c>
      <c r="B10" s="405">
        <v>125</v>
      </c>
      <c r="C10" s="405">
        <v>9</v>
      </c>
      <c r="D10" s="406">
        <v>134</v>
      </c>
      <c r="E10" s="407">
        <v>96</v>
      </c>
      <c r="F10" s="405">
        <v>18</v>
      </c>
      <c r="G10" s="406">
        <v>114</v>
      </c>
      <c r="H10" s="407">
        <v>221</v>
      </c>
      <c r="I10" s="405">
        <v>27</v>
      </c>
      <c r="J10" s="406">
        <v>248</v>
      </c>
      <c r="K10" s="403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</row>
    <row r="11" spans="1:37" ht="14.25">
      <c r="A11" s="404" t="s">
        <v>59</v>
      </c>
      <c r="B11" s="405">
        <v>249</v>
      </c>
      <c r="C11" s="405">
        <v>48</v>
      </c>
      <c r="D11" s="406">
        <v>297</v>
      </c>
      <c r="E11" s="407">
        <v>209</v>
      </c>
      <c r="F11" s="405">
        <v>37</v>
      </c>
      <c r="G11" s="406">
        <v>246</v>
      </c>
      <c r="H11" s="410">
        <v>458</v>
      </c>
      <c r="I11" s="405">
        <v>85</v>
      </c>
      <c r="J11" s="408">
        <v>543</v>
      </c>
      <c r="K11" s="403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</row>
    <row r="12" spans="1:37" ht="14.25">
      <c r="A12" s="404" t="s">
        <v>60</v>
      </c>
      <c r="B12" s="405">
        <v>617</v>
      </c>
      <c r="C12" s="405">
        <v>85</v>
      </c>
      <c r="D12" s="408">
        <v>702</v>
      </c>
      <c r="E12" s="407">
        <v>437</v>
      </c>
      <c r="F12" s="405">
        <v>108</v>
      </c>
      <c r="G12" s="408">
        <v>545</v>
      </c>
      <c r="H12" s="410">
        <v>1054</v>
      </c>
      <c r="I12" s="405">
        <v>193</v>
      </c>
      <c r="J12" s="408">
        <v>1247</v>
      </c>
      <c r="K12" s="403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03"/>
      <c r="W12" s="403"/>
      <c r="X12" s="40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</row>
    <row r="13" spans="1:37" ht="14.25">
      <c r="A13" s="404" t="s">
        <v>81</v>
      </c>
      <c r="B13" s="405">
        <v>309</v>
      </c>
      <c r="C13" s="405">
        <v>49</v>
      </c>
      <c r="D13" s="406">
        <v>358</v>
      </c>
      <c r="E13" s="407">
        <v>253</v>
      </c>
      <c r="F13" s="405">
        <v>47</v>
      </c>
      <c r="G13" s="406">
        <v>300</v>
      </c>
      <c r="H13" s="407">
        <v>562</v>
      </c>
      <c r="I13" s="405">
        <v>96</v>
      </c>
      <c r="J13" s="408">
        <v>658</v>
      </c>
      <c r="K13" s="403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</row>
    <row r="14" spans="1:37" ht="14.25">
      <c r="A14" s="404" t="s">
        <v>61</v>
      </c>
      <c r="B14" s="405">
        <v>394</v>
      </c>
      <c r="C14" s="405">
        <v>82</v>
      </c>
      <c r="D14" s="406">
        <v>476</v>
      </c>
      <c r="E14" s="407">
        <v>240</v>
      </c>
      <c r="F14" s="405">
        <v>47</v>
      </c>
      <c r="G14" s="406">
        <v>287</v>
      </c>
      <c r="H14" s="407">
        <v>634</v>
      </c>
      <c r="I14" s="405">
        <v>129</v>
      </c>
      <c r="J14" s="408">
        <v>763</v>
      </c>
      <c r="K14" s="403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</row>
    <row r="15" spans="1:37" ht="14.25">
      <c r="A15" s="404" t="s">
        <v>62</v>
      </c>
      <c r="B15" s="405">
        <v>1840</v>
      </c>
      <c r="C15" s="405">
        <v>112</v>
      </c>
      <c r="D15" s="408">
        <v>1952</v>
      </c>
      <c r="E15" s="407">
        <v>1294</v>
      </c>
      <c r="F15" s="405">
        <v>169</v>
      </c>
      <c r="G15" s="408">
        <v>1463</v>
      </c>
      <c r="H15" s="410">
        <v>3134</v>
      </c>
      <c r="I15" s="405">
        <v>281</v>
      </c>
      <c r="J15" s="408">
        <v>3415</v>
      </c>
      <c r="K15" s="403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</row>
    <row r="16" spans="1:37" ht="14.25">
      <c r="A16" s="404" t="s">
        <v>14</v>
      </c>
      <c r="B16" s="405">
        <v>270</v>
      </c>
      <c r="C16" s="405">
        <v>39</v>
      </c>
      <c r="D16" s="406">
        <v>309</v>
      </c>
      <c r="E16" s="407">
        <v>144</v>
      </c>
      <c r="F16" s="405">
        <v>36</v>
      </c>
      <c r="G16" s="406">
        <v>180</v>
      </c>
      <c r="H16" s="407">
        <v>414</v>
      </c>
      <c r="I16" s="405">
        <v>75</v>
      </c>
      <c r="J16" s="408">
        <v>489</v>
      </c>
      <c r="K16" s="403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</row>
    <row r="17" spans="1:21" ht="14.25">
      <c r="A17" s="404" t="s">
        <v>63</v>
      </c>
      <c r="B17" s="405">
        <v>1234</v>
      </c>
      <c r="C17" s="405">
        <v>37</v>
      </c>
      <c r="D17" s="406">
        <v>1271</v>
      </c>
      <c r="E17" s="407">
        <v>986</v>
      </c>
      <c r="F17" s="405">
        <v>62</v>
      </c>
      <c r="G17" s="406">
        <v>1048</v>
      </c>
      <c r="H17" s="407">
        <v>2220</v>
      </c>
      <c r="I17" s="405">
        <v>99</v>
      </c>
      <c r="J17" s="408">
        <v>2319</v>
      </c>
      <c r="K17" s="403"/>
      <c r="L17" s="426"/>
      <c r="M17" s="426"/>
      <c r="N17" s="426"/>
      <c r="O17" s="426"/>
      <c r="P17" s="426"/>
      <c r="Q17" s="426"/>
      <c r="R17" s="426"/>
      <c r="S17" s="426"/>
      <c r="T17" s="426"/>
      <c r="U17" s="426"/>
    </row>
    <row r="18" spans="1:21" ht="14.25">
      <c r="A18" s="404" t="s">
        <v>64</v>
      </c>
      <c r="B18" s="405">
        <v>716</v>
      </c>
      <c r="C18" s="405">
        <v>72</v>
      </c>
      <c r="D18" s="406">
        <v>788</v>
      </c>
      <c r="E18" s="407">
        <v>499</v>
      </c>
      <c r="F18" s="405">
        <v>104</v>
      </c>
      <c r="G18" s="406">
        <v>603</v>
      </c>
      <c r="H18" s="407">
        <v>1215</v>
      </c>
      <c r="I18" s="405">
        <v>176</v>
      </c>
      <c r="J18" s="408">
        <v>1391</v>
      </c>
      <c r="K18" s="403"/>
      <c r="L18" s="426"/>
      <c r="M18" s="426"/>
      <c r="N18" s="426"/>
      <c r="O18" s="426"/>
      <c r="P18" s="426"/>
      <c r="Q18" s="426"/>
      <c r="R18" s="426"/>
      <c r="S18" s="426"/>
      <c r="T18" s="426"/>
      <c r="U18" s="426"/>
    </row>
    <row r="19" spans="1:21" ht="14.25">
      <c r="A19" s="404" t="s">
        <v>65</v>
      </c>
      <c r="B19" s="409">
        <v>1105</v>
      </c>
      <c r="C19" s="405">
        <v>170</v>
      </c>
      <c r="D19" s="408">
        <v>1275</v>
      </c>
      <c r="E19" s="410">
        <v>811</v>
      </c>
      <c r="F19" s="405">
        <v>189</v>
      </c>
      <c r="G19" s="408">
        <v>1000</v>
      </c>
      <c r="H19" s="410">
        <v>1916</v>
      </c>
      <c r="I19" s="405">
        <v>359</v>
      </c>
      <c r="J19" s="408">
        <v>2275</v>
      </c>
      <c r="K19" s="403"/>
      <c r="L19" s="426"/>
      <c r="M19" s="426"/>
      <c r="N19" s="426"/>
      <c r="O19" s="426"/>
      <c r="P19" s="426"/>
      <c r="Q19" s="426"/>
      <c r="R19" s="426"/>
      <c r="S19" s="426"/>
      <c r="T19" s="426"/>
      <c r="U19" s="426"/>
    </row>
    <row r="20" spans="1:21" ht="14.25">
      <c r="A20" s="404" t="s">
        <v>66</v>
      </c>
      <c r="B20" s="409">
        <v>678</v>
      </c>
      <c r="C20" s="405">
        <v>117</v>
      </c>
      <c r="D20" s="408">
        <v>795</v>
      </c>
      <c r="E20" s="410">
        <v>579</v>
      </c>
      <c r="F20" s="405">
        <v>80</v>
      </c>
      <c r="G20" s="408">
        <v>659</v>
      </c>
      <c r="H20" s="410">
        <v>1257</v>
      </c>
      <c r="I20" s="405">
        <v>197</v>
      </c>
      <c r="J20" s="408">
        <v>1454</v>
      </c>
      <c r="K20" s="403"/>
      <c r="L20" s="426"/>
      <c r="M20" s="426"/>
      <c r="N20" s="426"/>
      <c r="O20" s="426"/>
      <c r="P20" s="426"/>
      <c r="Q20" s="426"/>
      <c r="R20" s="426"/>
      <c r="S20" s="426"/>
      <c r="T20" s="426"/>
      <c r="U20" s="426"/>
    </row>
    <row r="21" spans="1:21" ht="14.25">
      <c r="A21" s="404" t="s">
        <v>67</v>
      </c>
      <c r="B21" s="405">
        <v>143</v>
      </c>
      <c r="C21" s="405">
        <v>13</v>
      </c>
      <c r="D21" s="406">
        <v>156</v>
      </c>
      <c r="E21" s="407">
        <v>96</v>
      </c>
      <c r="F21" s="405">
        <v>13</v>
      </c>
      <c r="G21" s="406">
        <v>109</v>
      </c>
      <c r="H21" s="407">
        <v>239</v>
      </c>
      <c r="I21" s="405">
        <v>26</v>
      </c>
      <c r="J21" s="406">
        <v>265</v>
      </c>
      <c r="K21" s="403"/>
      <c r="L21" s="426"/>
      <c r="M21" s="426"/>
      <c r="N21" s="426"/>
      <c r="O21" s="426"/>
      <c r="P21" s="426"/>
      <c r="Q21" s="426"/>
      <c r="R21" s="426"/>
      <c r="S21" s="426"/>
      <c r="T21" s="426"/>
      <c r="U21" s="426"/>
    </row>
    <row r="22" spans="1:21" ht="14.25">
      <c r="A22" s="404" t="s">
        <v>82</v>
      </c>
      <c r="B22" s="409">
        <v>6286</v>
      </c>
      <c r="C22" s="405">
        <v>380</v>
      </c>
      <c r="D22" s="408">
        <v>6666</v>
      </c>
      <c r="E22" s="410">
        <v>4541</v>
      </c>
      <c r="F22" s="409">
        <v>740</v>
      </c>
      <c r="G22" s="408">
        <v>5281</v>
      </c>
      <c r="H22" s="410">
        <v>10827</v>
      </c>
      <c r="I22" s="409">
        <v>1120</v>
      </c>
      <c r="J22" s="408">
        <v>11947</v>
      </c>
      <c r="K22" s="403"/>
      <c r="L22" s="426"/>
      <c r="M22" s="426"/>
      <c r="N22" s="426"/>
      <c r="O22" s="426"/>
      <c r="P22" s="426"/>
      <c r="Q22" s="426"/>
      <c r="R22" s="426"/>
      <c r="S22" s="426"/>
      <c r="T22" s="426"/>
      <c r="U22" s="426"/>
    </row>
    <row r="23" spans="1:21" ht="14.25">
      <c r="A23" s="404" t="s">
        <v>68</v>
      </c>
      <c r="B23" s="409">
        <v>23406</v>
      </c>
      <c r="C23" s="409">
        <v>1331</v>
      </c>
      <c r="D23" s="408">
        <v>24737</v>
      </c>
      <c r="E23" s="410">
        <v>19739</v>
      </c>
      <c r="F23" s="409">
        <v>2788</v>
      </c>
      <c r="G23" s="408">
        <v>22527</v>
      </c>
      <c r="H23" s="410">
        <v>43145</v>
      </c>
      <c r="I23" s="409">
        <v>4119</v>
      </c>
      <c r="J23" s="408">
        <v>47264</v>
      </c>
      <c r="K23" s="403"/>
      <c r="L23" s="426"/>
      <c r="M23" s="426"/>
      <c r="N23" s="426"/>
      <c r="O23" s="426"/>
      <c r="P23" s="426"/>
      <c r="Q23" s="426"/>
      <c r="R23" s="426"/>
      <c r="S23" s="426"/>
      <c r="T23" s="426"/>
      <c r="U23" s="426"/>
    </row>
    <row r="24" spans="1:21" ht="14.25">
      <c r="A24" s="404" t="s">
        <v>0</v>
      </c>
      <c r="B24" s="405">
        <v>366</v>
      </c>
      <c r="C24" s="405">
        <v>40</v>
      </c>
      <c r="D24" s="406">
        <v>406</v>
      </c>
      <c r="E24" s="407">
        <v>244</v>
      </c>
      <c r="F24" s="405">
        <v>41</v>
      </c>
      <c r="G24" s="406">
        <v>285</v>
      </c>
      <c r="H24" s="410">
        <v>610</v>
      </c>
      <c r="I24" s="405">
        <v>81</v>
      </c>
      <c r="J24" s="408">
        <v>691</v>
      </c>
      <c r="K24" s="403"/>
      <c r="L24" s="426"/>
      <c r="M24" s="426"/>
      <c r="N24" s="426"/>
      <c r="O24" s="426"/>
      <c r="P24" s="426"/>
      <c r="Q24" s="426"/>
      <c r="R24" s="426"/>
      <c r="S24" s="426"/>
      <c r="T24" s="426"/>
      <c r="U24" s="426"/>
    </row>
    <row r="25" spans="1:21" ht="14.25">
      <c r="A25" s="404" t="s">
        <v>1</v>
      </c>
      <c r="B25" s="405">
        <v>432</v>
      </c>
      <c r="C25" s="405">
        <v>100</v>
      </c>
      <c r="D25" s="408">
        <v>532</v>
      </c>
      <c r="E25" s="407">
        <v>294</v>
      </c>
      <c r="F25" s="405">
        <v>80</v>
      </c>
      <c r="G25" s="408">
        <v>374</v>
      </c>
      <c r="H25" s="410">
        <v>726</v>
      </c>
      <c r="I25" s="405">
        <v>180</v>
      </c>
      <c r="J25" s="408">
        <v>906</v>
      </c>
      <c r="K25" s="403"/>
      <c r="L25" s="426"/>
      <c r="M25" s="426"/>
      <c r="N25" s="426"/>
      <c r="O25" s="426"/>
      <c r="P25" s="426"/>
      <c r="Q25" s="426"/>
      <c r="R25" s="426"/>
      <c r="S25" s="426"/>
      <c r="T25" s="426"/>
      <c r="U25" s="426"/>
    </row>
    <row r="26" spans="1:21" ht="14.25">
      <c r="A26" s="404" t="s">
        <v>2</v>
      </c>
      <c r="B26" s="409">
        <v>4777</v>
      </c>
      <c r="C26" s="405">
        <v>180</v>
      </c>
      <c r="D26" s="408">
        <v>4957</v>
      </c>
      <c r="E26" s="410">
        <v>3492</v>
      </c>
      <c r="F26" s="405">
        <v>445</v>
      </c>
      <c r="G26" s="408">
        <v>3937</v>
      </c>
      <c r="H26" s="410">
        <v>8269</v>
      </c>
      <c r="I26" s="405">
        <v>625</v>
      </c>
      <c r="J26" s="408">
        <v>8894</v>
      </c>
      <c r="K26" s="403"/>
      <c r="L26" s="426"/>
      <c r="M26" s="426"/>
      <c r="N26" s="426"/>
      <c r="O26" s="426"/>
      <c r="P26" s="426"/>
      <c r="Q26" s="426"/>
      <c r="R26" s="426"/>
      <c r="S26" s="426"/>
      <c r="T26" s="426"/>
      <c r="U26" s="426"/>
    </row>
    <row r="27" spans="1:21" ht="14.25">
      <c r="A27" s="404" t="s">
        <v>3</v>
      </c>
      <c r="B27" s="409">
        <v>695</v>
      </c>
      <c r="C27" s="405">
        <v>86</v>
      </c>
      <c r="D27" s="408">
        <v>781</v>
      </c>
      <c r="E27" s="407">
        <v>593</v>
      </c>
      <c r="F27" s="405">
        <v>92</v>
      </c>
      <c r="G27" s="408">
        <v>685</v>
      </c>
      <c r="H27" s="410">
        <v>1288</v>
      </c>
      <c r="I27" s="405">
        <v>178</v>
      </c>
      <c r="J27" s="408">
        <v>1466</v>
      </c>
      <c r="K27" s="403"/>
      <c r="L27" s="426"/>
      <c r="M27" s="426"/>
      <c r="N27" s="426"/>
      <c r="O27" s="426"/>
      <c r="P27" s="426"/>
      <c r="Q27" s="426"/>
      <c r="R27" s="426"/>
      <c r="S27" s="426"/>
      <c r="T27" s="426"/>
      <c r="U27" s="426"/>
    </row>
    <row r="28" spans="1:21" ht="14.25">
      <c r="A28" s="404" t="s">
        <v>4</v>
      </c>
      <c r="B28" s="405">
        <v>290</v>
      </c>
      <c r="C28" s="405">
        <v>46</v>
      </c>
      <c r="D28" s="406">
        <v>336</v>
      </c>
      <c r="E28" s="407">
        <v>213</v>
      </c>
      <c r="F28" s="405">
        <v>32</v>
      </c>
      <c r="G28" s="406">
        <v>245</v>
      </c>
      <c r="H28" s="410">
        <v>503</v>
      </c>
      <c r="I28" s="405">
        <v>78</v>
      </c>
      <c r="J28" s="408">
        <v>581</v>
      </c>
      <c r="K28" s="403"/>
      <c r="L28" s="426"/>
      <c r="M28" s="426"/>
      <c r="N28" s="426"/>
      <c r="O28" s="426"/>
      <c r="P28" s="426"/>
      <c r="Q28" s="426"/>
      <c r="R28" s="426"/>
      <c r="S28" s="426"/>
      <c r="T28" s="426"/>
      <c r="U28" s="426"/>
    </row>
    <row r="29" spans="1:21" ht="14.25">
      <c r="A29" s="404" t="s">
        <v>5</v>
      </c>
      <c r="B29" s="405">
        <v>297</v>
      </c>
      <c r="C29" s="405">
        <v>52</v>
      </c>
      <c r="D29" s="406">
        <v>349</v>
      </c>
      <c r="E29" s="407">
        <v>195</v>
      </c>
      <c r="F29" s="405">
        <v>26</v>
      </c>
      <c r="G29" s="406">
        <v>221</v>
      </c>
      <c r="H29" s="410">
        <v>492</v>
      </c>
      <c r="I29" s="405">
        <v>78</v>
      </c>
      <c r="J29" s="408">
        <v>570</v>
      </c>
      <c r="K29" s="403"/>
      <c r="L29" s="426"/>
      <c r="M29" s="426"/>
      <c r="N29" s="426"/>
      <c r="O29" s="426"/>
      <c r="P29" s="426"/>
      <c r="Q29" s="426"/>
      <c r="R29" s="426"/>
      <c r="S29" s="426"/>
      <c r="T29" s="426"/>
      <c r="U29" s="426"/>
    </row>
    <row r="30" spans="1:21" ht="14.25">
      <c r="A30" s="404" t="s">
        <v>6</v>
      </c>
      <c r="B30" s="405">
        <v>639</v>
      </c>
      <c r="C30" s="405">
        <v>45</v>
      </c>
      <c r="D30" s="406">
        <v>684</v>
      </c>
      <c r="E30" s="407">
        <v>497</v>
      </c>
      <c r="F30" s="405">
        <v>74</v>
      </c>
      <c r="G30" s="406">
        <v>571</v>
      </c>
      <c r="H30" s="407">
        <v>1136</v>
      </c>
      <c r="I30" s="405">
        <v>119</v>
      </c>
      <c r="J30" s="406">
        <v>1255</v>
      </c>
      <c r="K30" s="403"/>
      <c r="L30" s="426"/>
      <c r="M30" s="426"/>
      <c r="N30" s="426"/>
      <c r="O30" s="426"/>
      <c r="P30" s="426"/>
      <c r="Q30" s="426"/>
      <c r="R30" s="426"/>
      <c r="S30" s="426"/>
      <c r="T30" s="426"/>
      <c r="U30" s="426"/>
    </row>
    <row r="31" spans="1:21" ht="14.25">
      <c r="A31" s="404" t="s">
        <v>7</v>
      </c>
      <c r="B31" s="405">
        <v>237</v>
      </c>
      <c r="C31" s="405">
        <v>32</v>
      </c>
      <c r="D31" s="406">
        <v>269</v>
      </c>
      <c r="E31" s="407">
        <v>182</v>
      </c>
      <c r="F31" s="405">
        <v>29</v>
      </c>
      <c r="G31" s="406">
        <v>211</v>
      </c>
      <c r="H31" s="407">
        <v>419</v>
      </c>
      <c r="I31" s="405">
        <v>61</v>
      </c>
      <c r="J31" s="406">
        <v>480</v>
      </c>
      <c r="K31" s="403"/>
      <c r="L31" s="426"/>
      <c r="M31" s="426"/>
      <c r="N31" s="426"/>
      <c r="O31" s="426"/>
      <c r="P31" s="426"/>
      <c r="Q31" s="426"/>
      <c r="R31" s="426"/>
      <c r="S31" s="426"/>
      <c r="T31" s="426"/>
      <c r="U31" s="426"/>
    </row>
    <row r="32" spans="1:21" ht="14.25">
      <c r="A32" s="404" t="s">
        <v>8</v>
      </c>
      <c r="B32" s="405">
        <v>588</v>
      </c>
      <c r="C32" s="405">
        <v>58</v>
      </c>
      <c r="D32" s="406">
        <v>646</v>
      </c>
      <c r="E32" s="407">
        <v>366</v>
      </c>
      <c r="F32" s="405">
        <v>75</v>
      </c>
      <c r="G32" s="406">
        <v>441</v>
      </c>
      <c r="H32" s="410">
        <v>954</v>
      </c>
      <c r="I32" s="405">
        <v>133</v>
      </c>
      <c r="J32" s="408">
        <v>1087</v>
      </c>
      <c r="K32" s="403"/>
      <c r="L32" s="426"/>
      <c r="M32" s="426"/>
      <c r="N32" s="426"/>
      <c r="O32" s="426"/>
      <c r="P32" s="426"/>
      <c r="Q32" s="426"/>
      <c r="R32" s="426"/>
      <c r="S32" s="426"/>
      <c r="T32" s="426"/>
      <c r="U32" s="426"/>
    </row>
    <row r="33" spans="1:21" ht="14.25">
      <c r="A33" s="404" t="s">
        <v>9</v>
      </c>
      <c r="B33" s="405">
        <v>106</v>
      </c>
      <c r="C33" s="405">
        <v>13</v>
      </c>
      <c r="D33" s="406">
        <v>119</v>
      </c>
      <c r="E33" s="407">
        <v>68</v>
      </c>
      <c r="F33" s="405">
        <v>15</v>
      </c>
      <c r="G33" s="406">
        <v>83</v>
      </c>
      <c r="H33" s="407">
        <v>174</v>
      </c>
      <c r="I33" s="405">
        <v>28</v>
      </c>
      <c r="J33" s="406">
        <v>202</v>
      </c>
      <c r="K33" s="403"/>
      <c r="L33" s="426"/>
      <c r="M33" s="426"/>
      <c r="N33" s="426"/>
      <c r="O33" s="426"/>
      <c r="P33" s="426"/>
      <c r="Q33" s="426"/>
      <c r="R33" s="426"/>
      <c r="S33" s="426"/>
      <c r="T33" s="426"/>
      <c r="U33" s="426"/>
    </row>
    <row r="34" spans="1:21" ht="14.25">
      <c r="A34" s="404" t="s">
        <v>10</v>
      </c>
      <c r="B34" s="405">
        <v>464</v>
      </c>
      <c r="C34" s="405">
        <v>55</v>
      </c>
      <c r="D34" s="406">
        <v>519</v>
      </c>
      <c r="E34" s="407">
        <v>247</v>
      </c>
      <c r="F34" s="405">
        <v>72</v>
      </c>
      <c r="G34" s="406">
        <v>319</v>
      </c>
      <c r="H34" s="410">
        <v>711</v>
      </c>
      <c r="I34" s="405">
        <v>127</v>
      </c>
      <c r="J34" s="408">
        <v>838</v>
      </c>
      <c r="K34" s="403"/>
      <c r="L34" s="426"/>
      <c r="M34" s="426"/>
      <c r="N34" s="426"/>
      <c r="O34" s="426"/>
      <c r="P34" s="426"/>
      <c r="Q34" s="426"/>
      <c r="R34" s="426"/>
      <c r="S34" s="426"/>
      <c r="T34" s="426"/>
      <c r="U34" s="426"/>
    </row>
    <row r="35" spans="1:21" ht="14.25">
      <c r="A35" s="404" t="s">
        <v>11</v>
      </c>
      <c r="B35" s="405">
        <v>297</v>
      </c>
      <c r="C35" s="405">
        <v>41</v>
      </c>
      <c r="D35" s="406">
        <v>338</v>
      </c>
      <c r="E35" s="407">
        <v>229</v>
      </c>
      <c r="F35" s="405">
        <v>53</v>
      </c>
      <c r="G35" s="406">
        <v>282</v>
      </c>
      <c r="H35" s="410">
        <v>526</v>
      </c>
      <c r="I35" s="405">
        <v>94</v>
      </c>
      <c r="J35" s="408">
        <v>620</v>
      </c>
      <c r="K35" s="403"/>
      <c r="L35" s="426"/>
      <c r="M35" s="426"/>
      <c r="N35" s="426"/>
      <c r="O35" s="426"/>
      <c r="P35" s="426"/>
      <c r="Q35" s="426"/>
      <c r="R35" s="426"/>
      <c r="S35" s="426"/>
      <c r="T35" s="426"/>
      <c r="U35" s="426"/>
    </row>
    <row r="36" spans="1:21" ht="14.25">
      <c r="A36" s="404" t="s">
        <v>12</v>
      </c>
      <c r="B36" s="405">
        <v>1043</v>
      </c>
      <c r="C36" s="405">
        <v>51</v>
      </c>
      <c r="D36" s="406">
        <v>1094</v>
      </c>
      <c r="E36" s="407">
        <v>413</v>
      </c>
      <c r="F36" s="405">
        <v>47</v>
      </c>
      <c r="G36" s="406">
        <v>460</v>
      </c>
      <c r="H36" s="407">
        <v>1456</v>
      </c>
      <c r="I36" s="405">
        <v>98</v>
      </c>
      <c r="J36" s="408">
        <v>1554</v>
      </c>
      <c r="K36" s="403"/>
      <c r="L36" s="426"/>
      <c r="M36" s="426"/>
      <c r="N36" s="426"/>
      <c r="O36" s="426"/>
      <c r="P36" s="426"/>
      <c r="Q36" s="426"/>
      <c r="R36" s="426"/>
      <c r="S36" s="426"/>
      <c r="T36" s="426"/>
      <c r="U36" s="426"/>
    </row>
    <row r="37" spans="1:21" ht="14.25">
      <c r="A37" s="404" t="s">
        <v>13</v>
      </c>
      <c r="B37" s="405">
        <v>331</v>
      </c>
      <c r="C37" s="405">
        <v>16</v>
      </c>
      <c r="D37" s="406">
        <v>347</v>
      </c>
      <c r="E37" s="407">
        <v>207</v>
      </c>
      <c r="F37" s="405">
        <v>32</v>
      </c>
      <c r="G37" s="406">
        <v>239</v>
      </c>
      <c r="H37" s="407">
        <v>538</v>
      </c>
      <c r="I37" s="405">
        <v>48</v>
      </c>
      <c r="J37" s="408">
        <v>586</v>
      </c>
      <c r="K37" s="403"/>
      <c r="L37" s="426"/>
      <c r="M37" s="426"/>
      <c r="N37" s="426"/>
      <c r="O37" s="426"/>
      <c r="P37" s="426"/>
      <c r="Q37" s="426"/>
      <c r="R37" s="426"/>
      <c r="S37" s="426"/>
      <c r="T37" s="426"/>
      <c r="U37" s="426"/>
    </row>
    <row r="38" spans="1:21" ht="14.25">
      <c r="A38" s="421" t="s">
        <v>15</v>
      </c>
      <c r="B38" s="412">
        <v>2215</v>
      </c>
      <c r="C38" s="412">
        <v>387</v>
      </c>
      <c r="D38" s="413">
        <v>2602</v>
      </c>
      <c r="E38" s="414">
        <v>1684</v>
      </c>
      <c r="F38" s="412">
        <v>349</v>
      </c>
      <c r="G38" s="413">
        <v>2033</v>
      </c>
      <c r="H38" s="414">
        <v>3899</v>
      </c>
      <c r="I38" s="415">
        <v>736</v>
      </c>
      <c r="J38" s="413">
        <v>4635</v>
      </c>
      <c r="K38" s="403"/>
      <c r="L38" s="426"/>
      <c r="M38" s="426"/>
      <c r="N38" s="426"/>
      <c r="O38" s="426"/>
      <c r="P38" s="426"/>
      <c r="Q38" s="426"/>
      <c r="R38" s="426"/>
      <c r="S38" s="426"/>
      <c r="T38" s="426"/>
      <c r="U38" s="426"/>
    </row>
    <row r="39" spans="1:21" ht="14.25">
      <c r="A39" s="404" t="s">
        <v>16</v>
      </c>
      <c r="B39" s="409">
        <v>5920</v>
      </c>
      <c r="C39" s="405">
        <v>416</v>
      </c>
      <c r="D39" s="408">
        <v>6336</v>
      </c>
      <c r="E39" s="422">
        <v>3935</v>
      </c>
      <c r="F39" s="423">
        <v>500</v>
      </c>
      <c r="G39" s="408">
        <v>4435</v>
      </c>
      <c r="H39" s="410">
        <v>9855</v>
      </c>
      <c r="I39" s="405">
        <v>916</v>
      </c>
      <c r="J39" s="408">
        <v>10771</v>
      </c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</row>
    <row r="40" spans="1:21" ht="14.25">
      <c r="A40" s="404" t="s">
        <v>17</v>
      </c>
      <c r="B40" s="409">
        <v>3753</v>
      </c>
      <c r="C40" s="409">
        <v>534</v>
      </c>
      <c r="D40" s="408">
        <v>4287</v>
      </c>
      <c r="E40" s="410">
        <v>2616</v>
      </c>
      <c r="F40" s="409">
        <v>499</v>
      </c>
      <c r="G40" s="408">
        <v>3115</v>
      </c>
      <c r="H40" s="410">
        <v>6369</v>
      </c>
      <c r="I40" s="409">
        <v>1033</v>
      </c>
      <c r="J40" s="408">
        <v>7402</v>
      </c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</row>
    <row r="41" spans="1:21" ht="14.25">
      <c r="A41" s="421" t="s">
        <v>18</v>
      </c>
      <c r="B41" s="412">
        <v>9673</v>
      </c>
      <c r="C41" s="412">
        <v>950</v>
      </c>
      <c r="D41" s="413">
        <v>10623</v>
      </c>
      <c r="E41" s="414">
        <v>6551</v>
      </c>
      <c r="F41" s="412">
        <v>999</v>
      </c>
      <c r="G41" s="413">
        <v>7550</v>
      </c>
      <c r="H41" s="414">
        <v>16224</v>
      </c>
      <c r="I41" s="412">
        <v>1949</v>
      </c>
      <c r="J41" s="413">
        <v>18173</v>
      </c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</row>
    <row r="42" spans="1:21" ht="14.25">
      <c r="A42" s="404" t="s">
        <v>19</v>
      </c>
      <c r="B42" s="409">
        <v>41451</v>
      </c>
      <c r="C42" s="409">
        <v>2273</v>
      </c>
      <c r="D42" s="408">
        <v>43724</v>
      </c>
      <c r="E42" s="410">
        <v>33118</v>
      </c>
      <c r="F42" s="409">
        <v>4814</v>
      </c>
      <c r="G42" s="408">
        <v>37932</v>
      </c>
      <c r="H42" s="410">
        <v>74569</v>
      </c>
      <c r="I42" s="409">
        <v>7087</v>
      </c>
      <c r="J42" s="408">
        <v>81656</v>
      </c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</row>
    <row r="43" spans="1:21" ht="14.25">
      <c r="A43" s="404" t="s">
        <v>20</v>
      </c>
      <c r="B43" s="409">
        <v>3983</v>
      </c>
      <c r="C43" s="405">
        <v>354</v>
      </c>
      <c r="D43" s="408">
        <v>4337</v>
      </c>
      <c r="E43" s="410">
        <v>2764</v>
      </c>
      <c r="F43" s="405">
        <v>538</v>
      </c>
      <c r="G43" s="408">
        <v>3302</v>
      </c>
      <c r="H43" s="410">
        <v>6747</v>
      </c>
      <c r="I43" s="409">
        <v>892</v>
      </c>
      <c r="J43" s="408">
        <v>7639</v>
      </c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</row>
    <row r="44" spans="1:21" ht="14.25">
      <c r="A44" s="421" t="s">
        <v>21</v>
      </c>
      <c r="B44" s="412">
        <v>45434</v>
      </c>
      <c r="C44" s="412">
        <v>2627</v>
      </c>
      <c r="D44" s="413">
        <v>48061</v>
      </c>
      <c r="E44" s="414">
        <v>35882</v>
      </c>
      <c r="F44" s="412">
        <v>5352</v>
      </c>
      <c r="G44" s="413">
        <v>41234</v>
      </c>
      <c r="H44" s="414">
        <v>81316</v>
      </c>
      <c r="I44" s="412">
        <v>7979</v>
      </c>
      <c r="J44" s="413">
        <v>89295</v>
      </c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</row>
    <row r="45" spans="1:21" ht="15" thickBot="1">
      <c r="A45" s="401" t="s">
        <v>49</v>
      </c>
      <c r="B45" s="397">
        <v>57322</v>
      </c>
      <c r="C45" s="397">
        <v>3964</v>
      </c>
      <c r="D45" s="398">
        <v>61286</v>
      </c>
      <c r="E45" s="402">
        <v>44117</v>
      </c>
      <c r="F45" s="397">
        <v>6700</v>
      </c>
      <c r="G45" s="398">
        <v>50817</v>
      </c>
      <c r="H45" s="402">
        <v>101439</v>
      </c>
      <c r="I45" s="397">
        <v>10664</v>
      </c>
      <c r="J45" s="398">
        <v>112103</v>
      </c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</row>
    <row r="46" spans="1:21" ht="14.25">
      <c r="A46" s="403"/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</row>
    <row r="47" spans="1:21" ht="14.25">
      <c r="A47" s="416" t="s">
        <v>199</v>
      </c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</row>
  </sheetData>
  <sheetProtection/>
  <mergeCells count="5">
    <mergeCell ref="B3:D3"/>
    <mergeCell ref="E3:G3"/>
    <mergeCell ref="H3:J3"/>
    <mergeCell ref="A1:J1"/>
    <mergeCell ref="A3:A4"/>
  </mergeCells>
  <printOptions/>
  <pageMargins left="0.7086614173228347" right="0.7086614173228347" top="0.44" bottom="0.53" header="0.31496062992125984" footer="0.31496062992125984"/>
  <pageSetup fitToHeight="1" fitToWidth="1" horizontalDpi="600" verticalDpi="600" orientation="landscape" paperSize="9" scale="74" r:id="rId1"/>
  <headerFooter>
    <oddFooter>&amp;LISEE - Document édité le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zoomScalePageLayoutView="0" workbookViewId="0" topLeftCell="A19">
      <selection activeCell="AP13" sqref="AP13"/>
    </sheetView>
  </sheetViews>
  <sheetFormatPr defaultColWidth="11.00390625" defaultRowHeight="12"/>
  <cols>
    <col min="1" max="1" width="21.875" style="0" customWidth="1"/>
    <col min="2" max="10" width="14.00390625" style="0" customWidth="1"/>
    <col min="11" max="38" width="0" style="0" hidden="1" customWidth="1"/>
  </cols>
  <sheetData>
    <row r="1" spans="1:37" ht="40.5" customHeight="1">
      <c r="A1" s="659" t="s">
        <v>332</v>
      </c>
      <c r="B1" s="660"/>
      <c r="C1" s="660"/>
      <c r="D1" s="660"/>
      <c r="E1" s="660"/>
      <c r="F1" s="660"/>
      <c r="G1" s="660"/>
      <c r="H1" s="660"/>
      <c r="I1" s="660"/>
      <c r="J1" s="661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1:37" ht="15" thickBot="1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</row>
    <row r="3" spans="1:37" ht="14.25">
      <c r="A3" s="657" t="s">
        <v>206</v>
      </c>
      <c r="B3" s="655" t="s">
        <v>50</v>
      </c>
      <c r="C3" s="655"/>
      <c r="D3" s="656"/>
      <c r="E3" s="655" t="s">
        <v>51</v>
      </c>
      <c r="F3" s="655"/>
      <c r="G3" s="656"/>
      <c r="H3" s="655" t="s">
        <v>52</v>
      </c>
      <c r="I3" s="655"/>
      <c r="J3" s="656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</row>
    <row r="4" spans="1:37" ht="28.5">
      <c r="A4" s="658"/>
      <c r="B4" s="429" t="s">
        <v>293</v>
      </c>
      <c r="C4" s="429" t="s">
        <v>294</v>
      </c>
      <c r="D4" s="430" t="s">
        <v>53</v>
      </c>
      <c r="E4" s="429" t="s">
        <v>293</v>
      </c>
      <c r="F4" s="429" t="s">
        <v>294</v>
      </c>
      <c r="G4" s="430" t="s">
        <v>53</v>
      </c>
      <c r="H4" s="429" t="s">
        <v>293</v>
      </c>
      <c r="I4" s="429" t="s">
        <v>294</v>
      </c>
      <c r="J4" s="430" t="s">
        <v>53</v>
      </c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</row>
    <row r="5" spans="1:37" ht="14.25">
      <c r="A5" s="434" t="s">
        <v>54</v>
      </c>
      <c r="B5" s="447">
        <v>24</v>
      </c>
      <c r="C5" s="447">
        <v>44</v>
      </c>
      <c r="D5" s="448">
        <v>68</v>
      </c>
      <c r="E5" s="449">
        <v>26</v>
      </c>
      <c r="F5" s="447">
        <v>40</v>
      </c>
      <c r="G5" s="448">
        <v>66</v>
      </c>
      <c r="H5" s="449">
        <v>50</v>
      </c>
      <c r="I5" s="447">
        <v>84</v>
      </c>
      <c r="J5" s="448">
        <v>134</v>
      </c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</row>
    <row r="6" spans="1:37" ht="14.25">
      <c r="A6" s="434" t="s">
        <v>202</v>
      </c>
      <c r="B6" s="435">
        <v>40</v>
      </c>
      <c r="C6" s="435">
        <v>60</v>
      </c>
      <c r="D6" s="436">
        <v>100</v>
      </c>
      <c r="E6" s="437">
        <v>67</v>
      </c>
      <c r="F6" s="435">
        <v>61</v>
      </c>
      <c r="G6" s="436">
        <v>128</v>
      </c>
      <c r="H6" s="437">
        <v>107</v>
      </c>
      <c r="I6" s="435">
        <v>121</v>
      </c>
      <c r="J6" s="438">
        <v>228</v>
      </c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</row>
    <row r="7" spans="1:37" ht="14.25">
      <c r="A7" s="434" t="s">
        <v>55</v>
      </c>
      <c r="B7" s="435">
        <v>98</v>
      </c>
      <c r="C7" s="435">
        <v>76</v>
      </c>
      <c r="D7" s="438">
        <v>174</v>
      </c>
      <c r="E7" s="437">
        <v>102</v>
      </c>
      <c r="F7" s="435">
        <v>58</v>
      </c>
      <c r="G7" s="438">
        <v>160</v>
      </c>
      <c r="H7" s="440">
        <v>200</v>
      </c>
      <c r="I7" s="435">
        <v>134</v>
      </c>
      <c r="J7" s="438">
        <v>334</v>
      </c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</row>
    <row r="8" spans="1:37" ht="14.25">
      <c r="A8" s="434" t="s">
        <v>56</v>
      </c>
      <c r="B8" s="435">
        <v>169</v>
      </c>
      <c r="C8" s="435">
        <v>99</v>
      </c>
      <c r="D8" s="438">
        <v>268</v>
      </c>
      <c r="E8" s="437">
        <v>131</v>
      </c>
      <c r="F8" s="435">
        <v>84</v>
      </c>
      <c r="G8" s="438">
        <v>215</v>
      </c>
      <c r="H8" s="440">
        <v>300</v>
      </c>
      <c r="I8" s="435">
        <v>183</v>
      </c>
      <c r="J8" s="438">
        <v>483</v>
      </c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</row>
    <row r="9" spans="1:37" ht="14.25">
      <c r="A9" s="434" t="s">
        <v>57</v>
      </c>
      <c r="B9" s="439">
        <v>574</v>
      </c>
      <c r="C9" s="435">
        <v>293</v>
      </c>
      <c r="D9" s="438">
        <v>867</v>
      </c>
      <c r="E9" s="440">
        <v>725</v>
      </c>
      <c r="F9" s="435">
        <v>360</v>
      </c>
      <c r="G9" s="438">
        <v>1085</v>
      </c>
      <c r="H9" s="440">
        <v>1299</v>
      </c>
      <c r="I9" s="439">
        <v>653</v>
      </c>
      <c r="J9" s="438">
        <v>1952</v>
      </c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</row>
    <row r="10" spans="1:37" ht="14.25">
      <c r="A10" s="434" t="s">
        <v>58</v>
      </c>
      <c r="B10" s="435">
        <v>11</v>
      </c>
      <c r="C10" s="435">
        <v>5</v>
      </c>
      <c r="D10" s="436">
        <v>16</v>
      </c>
      <c r="E10" s="437">
        <v>14</v>
      </c>
      <c r="F10" s="435">
        <v>6</v>
      </c>
      <c r="G10" s="436">
        <v>20</v>
      </c>
      <c r="H10" s="437">
        <v>25</v>
      </c>
      <c r="I10" s="435">
        <v>11</v>
      </c>
      <c r="J10" s="436">
        <v>36</v>
      </c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</row>
    <row r="11" spans="1:37" ht="14.25">
      <c r="A11" s="434" t="s">
        <v>59</v>
      </c>
      <c r="B11" s="435">
        <v>79</v>
      </c>
      <c r="C11" s="435">
        <v>128</v>
      </c>
      <c r="D11" s="436">
        <v>207</v>
      </c>
      <c r="E11" s="437">
        <v>59</v>
      </c>
      <c r="F11" s="435">
        <v>74</v>
      </c>
      <c r="G11" s="436">
        <v>133</v>
      </c>
      <c r="H11" s="440">
        <v>138</v>
      </c>
      <c r="I11" s="435">
        <v>202</v>
      </c>
      <c r="J11" s="438">
        <v>340</v>
      </c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</row>
    <row r="12" spans="1:37" ht="14.25">
      <c r="A12" s="434" t="s">
        <v>60</v>
      </c>
      <c r="B12" s="435">
        <v>223</v>
      </c>
      <c r="C12" s="435">
        <v>167</v>
      </c>
      <c r="D12" s="438">
        <v>390</v>
      </c>
      <c r="E12" s="437">
        <v>184</v>
      </c>
      <c r="F12" s="435">
        <v>124</v>
      </c>
      <c r="G12" s="438">
        <v>308</v>
      </c>
      <c r="H12" s="440">
        <v>407</v>
      </c>
      <c r="I12" s="435">
        <v>291</v>
      </c>
      <c r="J12" s="438">
        <v>698</v>
      </c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</row>
    <row r="13" spans="1:37" ht="14.25">
      <c r="A13" s="434" t="s">
        <v>81</v>
      </c>
      <c r="B13" s="435">
        <v>66</v>
      </c>
      <c r="C13" s="435">
        <v>79</v>
      </c>
      <c r="D13" s="436">
        <v>145</v>
      </c>
      <c r="E13" s="437">
        <v>52</v>
      </c>
      <c r="F13" s="435">
        <v>35</v>
      </c>
      <c r="G13" s="436">
        <v>87</v>
      </c>
      <c r="H13" s="437">
        <v>118</v>
      </c>
      <c r="I13" s="435">
        <v>114</v>
      </c>
      <c r="J13" s="438">
        <v>232</v>
      </c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</row>
    <row r="14" spans="1:37" ht="14.25">
      <c r="A14" s="434" t="s">
        <v>61</v>
      </c>
      <c r="B14" s="435">
        <v>51</v>
      </c>
      <c r="C14" s="435">
        <v>32</v>
      </c>
      <c r="D14" s="436">
        <v>83</v>
      </c>
      <c r="E14" s="437">
        <v>70</v>
      </c>
      <c r="F14" s="435">
        <v>42</v>
      </c>
      <c r="G14" s="436">
        <v>112</v>
      </c>
      <c r="H14" s="437">
        <v>121</v>
      </c>
      <c r="I14" s="435">
        <v>74</v>
      </c>
      <c r="J14" s="438">
        <v>195</v>
      </c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</row>
    <row r="15" spans="1:37" ht="14.25">
      <c r="A15" s="434" t="s">
        <v>62</v>
      </c>
      <c r="B15" s="435">
        <v>164</v>
      </c>
      <c r="C15" s="435">
        <v>106</v>
      </c>
      <c r="D15" s="438">
        <v>270</v>
      </c>
      <c r="E15" s="437">
        <v>180</v>
      </c>
      <c r="F15" s="435">
        <v>102</v>
      </c>
      <c r="G15" s="438">
        <v>282</v>
      </c>
      <c r="H15" s="440">
        <v>344</v>
      </c>
      <c r="I15" s="435">
        <v>208</v>
      </c>
      <c r="J15" s="438">
        <v>552</v>
      </c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</row>
    <row r="16" spans="1:37" ht="14.25">
      <c r="A16" s="434" t="s">
        <v>14</v>
      </c>
      <c r="B16" s="435">
        <v>50</v>
      </c>
      <c r="C16" s="435">
        <v>48</v>
      </c>
      <c r="D16" s="436">
        <v>98</v>
      </c>
      <c r="E16" s="437">
        <v>58</v>
      </c>
      <c r="F16" s="435">
        <v>49</v>
      </c>
      <c r="G16" s="436">
        <v>107</v>
      </c>
      <c r="H16" s="437">
        <v>108</v>
      </c>
      <c r="I16" s="435">
        <v>97</v>
      </c>
      <c r="J16" s="438">
        <v>205</v>
      </c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</row>
    <row r="17" spans="1:20" ht="14.25">
      <c r="A17" s="434" t="s">
        <v>63</v>
      </c>
      <c r="B17" s="435">
        <v>42</v>
      </c>
      <c r="C17" s="435">
        <v>25</v>
      </c>
      <c r="D17" s="436">
        <v>67</v>
      </c>
      <c r="E17" s="437">
        <v>54</v>
      </c>
      <c r="F17" s="435">
        <v>28</v>
      </c>
      <c r="G17" s="436">
        <v>82</v>
      </c>
      <c r="H17" s="437">
        <v>96</v>
      </c>
      <c r="I17" s="435">
        <v>53</v>
      </c>
      <c r="J17" s="438">
        <v>149</v>
      </c>
      <c r="K17" s="456"/>
      <c r="L17" s="456"/>
      <c r="M17" s="456"/>
      <c r="N17" s="456"/>
      <c r="O17" s="456"/>
      <c r="P17" s="456"/>
      <c r="Q17" s="456"/>
      <c r="R17" s="456"/>
      <c r="S17" s="456"/>
      <c r="T17" s="456"/>
    </row>
    <row r="18" spans="1:20" ht="14.25">
      <c r="A18" s="434" t="s">
        <v>64</v>
      </c>
      <c r="B18" s="435">
        <v>70</v>
      </c>
      <c r="C18" s="435">
        <v>48</v>
      </c>
      <c r="D18" s="436">
        <v>118</v>
      </c>
      <c r="E18" s="437">
        <v>97</v>
      </c>
      <c r="F18" s="435">
        <v>59</v>
      </c>
      <c r="G18" s="436">
        <v>156</v>
      </c>
      <c r="H18" s="437">
        <v>167</v>
      </c>
      <c r="I18" s="435">
        <v>107</v>
      </c>
      <c r="J18" s="438">
        <v>274</v>
      </c>
      <c r="K18" s="456"/>
      <c r="L18" s="456"/>
      <c r="M18" s="456"/>
      <c r="N18" s="456"/>
      <c r="O18" s="456"/>
      <c r="P18" s="456"/>
      <c r="Q18" s="456"/>
      <c r="R18" s="456"/>
      <c r="S18" s="456"/>
      <c r="T18" s="456"/>
    </row>
    <row r="19" spans="1:20" ht="14.25">
      <c r="A19" s="434" t="s">
        <v>65</v>
      </c>
      <c r="B19" s="439">
        <v>330</v>
      </c>
      <c r="C19" s="435">
        <v>418</v>
      </c>
      <c r="D19" s="438">
        <v>748</v>
      </c>
      <c r="E19" s="440">
        <v>225</v>
      </c>
      <c r="F19" s="435">
        <v>280</v>
      </c>
      <c r="G19" s="438">
        <v>505</v>
      </c>
      <c r="H19" s="440">
        <v>555</v>
      </c>
      <c r="I19" s="435">
        <v>698</v>
      </c>
      <c r="J19" s="438">
        <v>1253</v>
      </c>
      <c r="K19" s="456"/>
      <c r="L19" s="456"/>
      <c r="M19" s="456"/>
      <c r="N19" s="456"/>
      <c r="O19" s="456"/>
      <c r="P19" s="456"/>
      <c r="Q19" s="456"/>
      <c r="R19" s="456"/>
      <c r="S19" s="456"/>
      <c r="T19" s="456"/>
    </row>
    <row r="20" spans="1:20" ht="14.25">
      <c r="A20" s="434" t="s">
        <v>66</v>
      </c>
      <c r="B20" s="439">
        <v>227</v>
      </c>
      <c r="C20" s="435">
        <v>218</v>
      </c>
      <c r="D20" s="438">
        <v>445</v>
      </c>
      <c r="E20" s="440">
        <v>161</v>
      </c>
      <c r="F20" s="435">
        <v>157</v>
      </c>
      <c r="G20" s="438">
        <v>318</v>
      </c>
      <c r="H20" s="440">
        <v>388</v>
      </c>
      <c r="I20" s="435">
        <v>375</v>
      </c>
      <c r="J20" s="438">
        <v>763</v>
      </c>
      <c r="K20" s="456"/>
      <c r="L20" s="456"/>
      <c r="M20" s="456"/>
      <c r="N20" s="456"/>
      <c r="O20" s="456"/>
      <c r="P20" s="456"/>
      <c r="Q20" s="456"/>
      <c r="R20" s="456"/>
      <c r="S20" s="456"/>
      <c r="T20" s="456"/>
    </row>
    <row r="21" spans="1:20" ht="14.25">
      <c r="A21" s="434" t="s">
        <v>67</v>
      </c>
      <c r="B21" s="435">
        <v>20</v>
      </c>
      <c r="C21" s="435">
        <v>8</v>
      </c>
      <c r="D21" s="436">
        <v>28</v>
      </c>
      <c r="E21" s="437">
        <v>13</v>
      </c>
      <c r="F21" s="435">
        <v>15</v>
      </c>
      <c r="G21" s="436">
        <v>28</v>
      </c>
      <c r="H21" s="437">
        <v>33</v>
      </c>
      <c r="I21" s="435">
        <v>23</v>
      </c>
      <c r="J21" s="436">
        <v>56</v>
      </c>
      <c r="K21" s="456"/>
      <c r="L21" s="456"/>
      <c r="M21" s="456"/>
      <c r="N21" s="456"/>
      <c r="O21" s="456"/>
      <c r="P21" s="456"/>
      <c r="Q21" s="456"/>
      <c r="R21" s="456"/>
      <c r="S21" s="456"/>
      <c r="T21" s="456"/>
    </row>
    <row r="22" spans="1:20" ht="14.25">
      <c r="A22" s="434" t="s">
        <v>82</v>
      </c>
      <c r="B22" s="439">
        <v>431</v>
      </c>
      <c r="C22" s="435">
        <v>253</v>
      </c>
      <c r="D22" s="438">
        <v>684</v>
      </c>
      <c r="E22" s="440">
        <v>446</v>
      </c>
      <c r="F22" s="439">
        <v>274</v>
      </c>
      <c r="G22" s="438">
        <v>720</v>
      </c>
      <c r="H22" s="440">
        <v>877</v>
      </c>
      <c r="I22" s="439">
        <v>527</v>
      </c>
      <c r="J22" s="438">
        <v>1404</v>
      </c>
      <c r="K22" s="456"/>
      <c r="L22" s="456"/>
      <c r="M22" s="456"/>
      <c r="N22" s="456"/>
      <c r="O22" s="456"/>
      <c r="P22" s="456"/>
      <c r="Q22" s="456"/>
      <c r="R22" s="456"/>
      <c r="S22" s="456"/>
      <c r="T22" s="456"/>
    </row>
    <row r="23" spans="1:20" ht="14.25">
      <c r="A23" s="434" t="s">
        <v>68</v>
      </c>
      <c r="B23" s="439">
        <v>1563</v>
      </c>
      <c r="C23" s="439">
        <v>672</v>
      </c>
      <c r="D23" s="438">
        <v>2235</v>
      </c>
      <c r="E23" s="440">
        <v>1678</v>
      </c>
      <c r="F23" s="439">
        <v>728</v>
      </c>
      <c r="G23" s="438">
        <v>2406</v>
      </c>
      <c r="H23" s="440">
        <v>3241</v>
      </c>
      <c r="I23" s="439">
        <v>1400</v>
      </c>
      <c r="J23" s="438">
        <v>4641</v>
      </c>
      <c r="K23" s="456"/>
      <c r="L23" s="456"/>
      <c r="M23" s="456"/>
      <c r="N23" s="456"/>
      <c r="O23" s="456"/>
      <c r="P23" s="456"/>
      <c r="Q23" s="456"/>
      <c r="R23" s="456"/>
      <c r="S23" s="456"/>
      <c r="T23" s="456"/>
    </row>
    <row r="24" spans="1:20" ht="14.25">
      <c r="A24" s="434" t="s">
        <v>0</v>
      </c>
      <c r="B24" s="435">
        <v>95</v>
      </c>
      <c r="C24" s="435">
        <v>160</v>
      </c>
      <c r="D24" s="436">
        <v>255</v>
      </c>
      <c r="E24" s="437">
        <v>70</v>
      </c>
      <c r="F24" s="435">
        <v>150</v>
      </c>
      <c r="G24" s="436">
        <v>220</v>
      </c>
      <c r="H24" s="440">
        <v>165</v>
      </c>
      <c r="I24" s="435">
        <v>310</v>
      </c>
      <c r="J24" s="438">
        <v>475</v>
      </c>
      <c r="K24" s="456"/>
      <c r="L24" s="456"/>
      <c r="M24" s="456"/>
      <c r="N24" s="456"/>
      <c r="O24" s="456"/>
      <c r="P24" s="456"/>
      <c r="Q24" s="456"/>
      <c r="R24" s="456"/>
      <c r="S24" s="456"/>
      <c r="T24" s="456"/>
    </row>
    <row r="25" spans="1:20" ht="14.25">
      <c r="A25" s="434" t="s">
        <v>1</v>
      </c>
      <c r="B25" s="435">
        <v>143</v>
      </c>
      <c r="C25" s="435">
        <v>123</v>
      </c>
      <c r="D25" s="438">
        <v>266</v>
      </c>
      <c r="E25" s="437">
        <v>99</v>
      </c>
      <c r="F25" s="435">
        <v>73</v>
      </c>
      <c r="G25" s="438">
        <v>172</v>
      </c>
      <c r="H25" s="440">
        <v>242</v>
      </c>
      <c r="I25" s="435">
        <v>196</v>
      </c>
      <c r="J25" s="438">
        <v>438</v>
      </c>
      <c r="K25" s="456"/>
      <c r="L25" s="456"/>
      <c r="M25" s="456"/>
      <c r="N25" s="456"/>
      <c r="O25" s="456"/>
      <c r="P25" s="456"/>
      <c r="Q25" s="456"/>
      <c r="R25" s="456"/>
      <c r="S25" s="456"/>
      <c r="T25" s="456"/>
    </row>
    <row r="26" spans="1:20" ht="14.25">
      <c r="A26" s="434" t="s">
        <v>2</v>
      </c>
      <c r="B26" s="439">
        <v>308</v>
      </c>
      <c r="C26" s="435">
        <v>160</v>
      </c>
      <c r="D26" s="438">
        <v>468</v>
      </c>
      <c r="E26" s="440">
        <v>356</v>
      </c>
      <c r="F26" s="435">
        <v>228</v>
      </c>
      <c r="G26" s="438">
        <v>584</v>
      </c>
      <c r="H26" s="440">
        <v>664</v>
      </c>
      <c r="I26" s="435">
        <v>388</v>
      </c>
      <c r="J26" s="438">
        <v>1052</v>
      </c>
      <c r="K26" s="456"/>
      <c r="L26" s="456"/>
      <c r="M26" s="456"/>
      <c r="N26" s="456"/>
      <c r="O26" s="456"/>
      <c r="P26" s="456"/>
      <c r="Q26" s="456"/>
      <c r="R26" s="456"/>
      <c r="S26" s="456"/>
      <c r="T26" s="456"/>
    </row>
    <row r="27" spans="1:20" ht="14.25">
      <c r="A27" s="434" t="s">
        <v>3</v>
      </c>
      <c r="B27" s="439">
        <v>193</v>
      </c>
      <c r="C27" s="435">
        <v>181</v>
      </c>
      <c r="D27" s="438">
        <v>374</v>
      </c>
      <c r="E27" s="437">
        <v>136</v>
      </c>
      <c r="F27" s="435">
        <v>141</v>
      </c>
      <c r="G27" s="438">
        <v>277</v>
      </c>
      <c r="H27" s="440">
        <v>329</v>
      </c>
      <c r="I27" s="435">
        <v>322</v>
      </c>
      <c r="J27" s="438">
        <v>651</v>
      </c>
      <c r="K27" s="456"/>
      <c r="L27" s="456"/>
      <c r="M27" s="456"/>
      <c r="N27" s="456"/>
      <c r="O27" s="456"/>
      <c r="P27" s="456"/>
      <c r="Q27" s="456"/>
      <c r="R27" s="456"/>
      <c r="S27" s="456"/>
      <c r="T27" s="456"/>
    </row>
    <row r="28" spans="1:20" ht="14.25">
      <c r="A28" s="434" t="s">
        <v>4</v>
      </c>
      <c r="B28" s="435">
        <v>116</v>
      </c>
      <c r="C28" s="435">
        <v>66</v>
      </c>
      <c r="D28" s="436">
        <v>182</v>
      </c>
      <c r="E28" s="437">
        <v>81</v>
      </c>
      <c r="F28" s="435">
        <v>50</v>
      </c>
      <c r="G28" s="436">
        <v>131</v>
      </c>
      <c r="H28" s="440">
        <v>197</v>
      </c>
      <c r="I28" s="435">
        <v>116</v>
      </c>
      <c r="J28" s="438">
        <v>313</v>
      </c>
      <c r="K28" s="456"/>
      <c r="L28" s="456"/>
      <c r="M28" s="456"/>
      <c r="N28" s="456"/>
      <c r="O28" s="456"/>
      <c r="P28" s="456"/>
      <c r="Q28" s="456"/>
      <c r="R28" s="456"/>
      <c r="S28" s="456"/>
      <c r="T28" s="456"/>
    </row>
    <row r="29" spans="1:20" ht="14.25">
      <c r="A29" s="434" t="s">
        <v>5</v>
      </c>
      <c r="B29" s="435">
        <v>101</v>
      </c>
      <c r="C29" s="435">
        <v>148</v>
      </c>
      <c r="D29" s="436">
        <v>249</v>
      </c>
      <c r="E29" s="437">
        <v>84</v>
      </c>
      <c r="F29" s="435">
        <v>118</v>
      </c>
      <c r="G29" s="436">
        <v>202</v>
      </c>
      <c r="H29" s="440">
        <v>185</v>
      </c>
      <c r="I29" s="435">
        <v>266</v>
      </c>
      <c r="J29" s="438">
        <v>451</v>
      </c>
      <c r="K29" s="456"/>
      <c r="L29" s="456"/>
      <c r="M29" s="456"/>
      <c r="N29" s="456"/>
      <c r="O29" s="456"/>
      <c r="P29" s="456"/>
      <c r="Q29" s="456"/>
      <c r="R29" s="456"/>
      <c r="S29" s="456"/>
      <c r="T29" s="456"/>
    </row>
    <row r="30" spans="1:20" ht="14.25">
      <c r="A30" s="434" t="s">
        <v>6</v>
      </c>
      <c r="B30" s="435">
        <v>24</v>
      </c>
      <c r="C30" s="435">
        <v>16</v>
      </c>
      <c r="D30" s="436">
        <v>40</v>
      </c>
      <c r="E30" s="437">
        <v>52</v>
      </c>
      <c r="F30" s="435">
        <v>24</v>
      </c>
      <c r="G30" s="436">
        <v>76</v>
      </c>
      <c r="H30" s="437">
        <v>76</v>
      </c>
      <c r="I30" s="435">
        <v>40</v>
      </c>
      <c r="J30" s="436">
        <v>116</v>
      </c>
      <c r="K30" s="456"/>
      <c r="L30" s="456"/>
      <c r="M30" s="456"/>
      <c r="N30" s="456"/>
      <c r="O30" s="456"/>
      <c r="P30" s="456"/>
      <c r="Q30" s="456"/>
      <c r="R30" s="456"/>
      <c r="S30" s="456"/>
      <c r="T30" s="456"/>
    </row>
    <row r="31" spans="1:20" ht="14.25">
      <c r="A31" s="434" t="s">
        <v>7</v>
      </c>
      <c r="B31" s="435">
        <v>36</v>
      </c>
      <c r="C31" s="435">
        <v>76</v>
      </c>
      <c r="D31" s="436">
        <v>112</v>
      </c>
      <c r="E31" s="437">
        <v>26</v>
      </c>
      <c r="F31" s="435">
        <v>47</v>
      </c>
      <c r="G31" s="436">
        <v>73</v>
      </c>
      <c r="H31" s="437">
        <v>62</v>
      </c>
      <c r="I31" s="435">
        <v>123</v>
      </c>
      <c r="J31" s="436">
        <v>185</v>
      </c>
      <c r="K31" s="456"/>
      <c r="L31" s="456"/>
      <c r="M31" s="456"/>
      <c r="N31" s="456"/>
      <c r="O31" s="456"/>
      <c r="P31" s="456"/>
      <c r="Q31" s="456"/>
      <c r="R31" s="456"/>
      <c r="S31" s="456"/>
      <c r="T31" s="456"/>
    </row>
    <row r="32" spans="1:20" ht="14.25">
      <c r="A32" s="434" t="s">
        <v>8</v>
      </c>
      <c r="B32" s="435">
        <v>78</v>
      </c>
      <c r="C32" s="435">
        <v>100</v>
      </c>
      <c r="D32" s="436">
        <v>178</v>
      </c>
      <c r="E32" s="437">
        <v>72</v>
      </c>
      <c r="F32" s="435">
        <v>71</v>
      </c>
      <c r="G32" s="436">
        <v>143</v>
      </c>
      <c r="H32" s="440">
        <v>150</v>
      </c>
      <c r="I32" s="435">
        <v>171</v>
      </c>
      <c r="J32" s="438">
        <v>321</v>
      </c>
      <c r="K32" s="456"/>
      <c r="L32" s="456"/>
      <c r="M32" s="456"/>
      <c r="N32" s="456"/>
      <c r="O32" s="456"/>
      <c r="P32" s="456"/>
      <c r="Q32" s="456"/>
      <c r="R32" s="456"/>
      <c r="S32" s="456"/>
      <c r="T32" s="456"/>
    </row>
    <row r="33" spans="1:20" ht="14.25">
      <c r="A33" s="434" t="s">
        <v>9</v>
      </c>
      <c r="B33" s="435">
        <v>12</v>
      </c>
      <c r="C33" s="435">
        <v>24</v>
      </c>
      <c r="D33" s="436">
        <v>36</v>
      </c>
      <c r="E33" s="437">
        <v>9</v>
      </c>
      <c r="F33" s="435">
        <v>18</v>
      </c>
      <c r="G33" s="436">
        <v>27</v>
      </c>
      <c r="H33" s="437">
        <v>21</v>
      </c>
      <c r="I33" s="435">
        <v>42</v>
      </c>
      <c r="J33" s="436">
        <v>63</v>
      </c>
      <c r="K33" s="456"/>
      <c r="L33" s="456"/>
      <c r="M33" s="456"/>
      <c r="N33" s="456"/>
      <c r="O33" s="456"/>
      <c r="P33" s="456"/>
      <c r="Q33" s="456"/>
      <c r="R33" s="456"/>
      <c r="S33" s="456"/>
      <c r="T33" s="456"/>
    </row>
    <row r="34" spans="1:20" ht="14.25">
      <c r="A34" s="434" t="s">
        <v>10</v>
      </c>
      <c r="B34" s="435">
        <v>44</v>
      </c>
      <c r="C34" s="435">
        <v>138</v>
      </c>
      <c r="D34" s="436">
        <v>182</v>
      </c>
      <c r="E34" s="437">
        <v>67</v>
      </c>
      <c r="F34" s="435">
        <v>144</v>
      </c>
      <c r="G34" s="436">
        <v>211</v>
      </c>
      <c r="H34" s="440">
        <v>111</v>
      </c>
      <c r="I34" s="435">
        <v>282</v>
      </c>
      <c r="J34" s="438">
        <v>393</v>
      </c>
      <c r="K34" s="456"/>
      <c r="L34" s="456"/>
      <c r="M34" s="456"/>
      <c r="N34" s="456"/>
      <c r="O34" s="456"/>
      <c r="P34" s="456"/>
      <c r="Q34" s="456"/>
      <c r="R34" s="456"/>
      <c r="S34" s="456"/>
      <c r="T34" s="456"/>
    </row>
    <row r="35" spans="1:20" ht="14.25">
      <c r="A35" s="434" t="s">
        <v>11</v>
      </c>
      <c r="B35" s="435">
        <v>81</v>
      </c>
      <c r="C35" s="435">
        <v>60</v>
      </c>
      <c r="D35" s="436">
        <v>141</v>
      </c>
      <c r="E35" s="437">
        <v>70</v>
      </c>
      <c r="F35" s="435">
        <v>67</v>
      </c>
      <c r="G35" s="436">
        <v>137</v>
      </c>
      <c r="H35" s="440">
        <v>151</v>
      </c>
      <c r="I35" s="435">
        <v>127</v>
      </c>
      <c r="J35" s="438">
        <v>278</v>
      </c>
      <c r="K35" s="456"/>
      <c r="L35" s="456"/>
      <c r="M35" s="456"/>
      <c r="N35" s="456"/>
      <c r="O35" s="456"/>
      <c r="P35" s="456"/>
      <c r="Q35" s="456"/>
      <c r="R35" s="456"/>
      <c r="S35" s="456"/>
      <c r="T35" s="456"/>
    </row>
    <row r="36" spans="1:20" ht="14.25">
      <c r="A36" s="434" t="s">
        <v>12</v>
      </c>
      <c r="B36" s="435">
        <v>73</v>
      </c>
      <c r="C36" s="435">
        <v>28</v>
      </c>
      <c r="D36" s="436">
        <v>101</v>
      </c>
      <c r="E36" s="437">
        <v>68</v>
      </c>
      <c r="F36" s="435">
        <v>49</v>
      </c>
      <c r="G36" s="436">
        <v>117</v>
      </c>
      <c r="H36" s="437">
        <v>141</v>
      </c>
      <c r="I36" s="435">
        <v>77</v>
      </c>
      <c r="J36" s="438">
        <v>218</v>
      </c>
      <c r="K36" s="456"/>
      <c r="L36" s="456"/>
      <c r="M36" s="456"/>
      <c r="N36" s="456"/>
      <c r="O36" s="456"/>
      <c r="P36" s="456"/>
      <c r="Q36" s="456"/>
      <c r="R36" s="456"/>
      <c r="S36" s="456"/>
      <c r="T36" s="456"/>
    </row>
    <row r="37" spans="1:20" ht="14.25">
      <c r="A37" s="434" t="s">
        <v>13</v>
      </c>
      <c r="B37" s="435">
        <v>68</v>
      </c>
      <c r="C37" s="435">
        <v>98</v>
      </c>
      <c r="D37" s="436">
        <v>166</v>
      </c>
      <c r="E37" s="437">
        <v>44</v>
      </c>
      <c r="F37" s="435">
        <v>58</v>
      </c>
      <c r="G37" s="436">
        <v>102</v>
      </c>
      <c r="H37" s="437">
        <v>112</v>
      </c>
      <c r="I37" s="435">
        <v>156</v>
      </c>
      <c r="J37" s="438">
        <v>268</v>
      </c>
      <c r="K37" s="456"/>
      <c r="L37" s="456"/>
      <c r="M37" s="456"/>
      <c r="N37" s="456"/>
      <c r="O37" s="456"/>
      <c r="P37" s="456"/>
      <c r="Q37" s="456"/>
      <c r="R37" s="456"/>
      <c r="S37" s="456"/>
      <c r="T37" s="456"/>
    </row>
    <row r="38" spans="1:20" ht="14.25">
      <c r="A38" s="451" t="s">
        <v>15</v>
      </c>
      <c r="B38" s="442">
        <v>700</v>
      </c>
      <c r="C38" s="442">
        <v>759</v>
      </c>
      <c r="D38" s="443">
        <v>1459</v>
      </c>
      <c r="E38" s="444">
        <v>485</v>
      </c>
      <c r="F38" s="442">
        <v>510</v>
      </c>
      <c r="G38" s="443">
        <v>995</v>
      </c>
      <c r="H38" s="444">
        <v>1185</v>
      </c>
      <c r="I38" s="445">
        <v>1269</v>
      </c>
      <c r="J38" s="443">
        <v>2454</v>
      </c>
      <c r="K38" s="456"/>
      <c r="L38" s="456"/>
      <c r="M38" s="456"/>
      <c r="N38" s="456"/>
      <c r="O38" s="456"/>
      <c r="P38" s="456"/>
      <c r="Q38" s="456"/>
      <c r="R38" s="456"/>
      <c r="S38" s="456"/>
      <c r="T38" s="456"/>
    </row>
    <row r="39" spans="1:20" ht="14.25">
      <c r="A39" s="434" t="s">
        <v>16</v>
      </c>
      <c r="B39" s="439">
        <v>466</v>
      </c>
      <c r="C39" s="435">
        <v>383</v>
      </c>
      <c r="D39" s="438">
        <v>849</v>
      </c>
      <c r="E39" s="452">
        <v>519</v>
      </c>
      <c r="F39" s="453">
        <v>363</v>
      </c>
      <c r="G39" s="438">
        <v>882</v>
      </c>
      <c r="H39" s="440">
        <v>985</v>
      </c>
      <c r="I39" s="435">
        <v>746</v>
      </c>
      <c r="J39" s="438">
        <v>1731</v>
      </c>
      <c r="K39" s="433"/>
      <c r="L39" s="433"/>
      <c r="M39" s="433"/>
      <c r="N39" s="433"/>
      <c r="O39" s="433"/>
      <c r="P39" s="433"/>
      <c r="Q39" s="433"/>
      <c r="R39" s="433"/>
      <c r="S39" s="433"/>
      <c r="T39" s="433"/>
    </row>
    <row r="40" spans="1:20" ht="14.25">
      <c r="A40" s="434" t="s">
        <v>17</v>
      </c>
      <c r="B40" s="439">
        <v>1131</v>
      </c>
      <c r="C40" s="439">
        <v>1101</v>
      </c>
      <c r="D40" s="438">
        <v>2232</v>
      </c>
      <c r="E40" s="440">
        <v>899</v>
      </c>
      <c r="F40" s="439">
        <v>897</v>
      </c>
      <c r="G40" s="438">
        <v>1796</v>
      </c>
      <c r="H40" s="440">
        <v>2030</v>
      </c>
      <c r="I40" s="439">
        <v>1998</v>
      </c>
      <c r="J40" s="438">
        <v>4028</v>
      </c>
      <c r="K40" s="433"/>
      <c r="L40" s="433"/>
      <c r="M40" s="433"/>
      <c r="N40" s="433"/>
      <c r="O40" s="433"/>
      <c r="P40" s="433"/>
      <c r="Q40" s="433"/>
      <c r="R40" s="433"/>
      <c r="S40" s="433"/>
      <c r="T40" s="433"/>
    </row>
    <row r="41" spans="1:20" ht="14.25">
      <c r="A41" s="451" t="s">
        <v>18</v>
      </c>
      <c r="B41" s="442">
        <v>1597</v>
      </c>
      <c r="C41" s="442">
        <v>1484</v>
      </c>
      <c r="D41" s="443">
        <v>3081</v>
      </c>
      <c r="E41" s="444">
        <v>1418</v>
      </c>
      <c r="F41" s="442">
        <v>1260</v>
      </c>
      <c r="G41" s="443">
        <v>2678</v>
      </c>
      <c r="H41" s="444">
        <v>3015</v>
      </c>
      <c r="I41" s="442">
        <v>2744</v>
      </c>
      <c r="J41" s="443">
        <v>5759</v>
      </c>
      <c r="K41" s="433"/>
      <c r="L41" s="433"/>
      <c r="M41" s="433"/>
      <c r="N41" s="433"/>
      <c r="O41" s="433"/>
      <c r="P41" s="433"/>
      <c r="Q41" s="433"/>
      <c r="R41" s="433"/>
      <c r="S41" s="433"/>
      <c r="T41" s="433"/>
    </row>
    <row r="42" spans="1:20" ht="14.25">
      <c r="A42" s="434" t="s">
        <v>19</v>
      </c>
      <c r="B42" s="439">
        <v>2876</v>
      </c>
      <c r="C42" s="439">
        <v>1378</v>
      </c>
      <c r="D42" s="438">
        <v>4254</v>
      </c>
      <c r="E42" s="440">
        <v>3205</v>
      </c>
      <c r="F42" s="439">
        <v>1590</v>
      </c>
      <c r="G42" s="438">
        <v>4795</v>
      </c>
      <c r="H42" s="440">
        <v>6081</v>
      </c>
      <c r="I42" s="439">
        <v>2968</v>
      </c>
      <c r="J42" s="438">
        <v>9049</v>
      </c>
      <c r="K42" s="433"/>
      <c r="L42" s="433"/>
      <c r="M42" s="433"/>
      <c r="N42" s="433"/>
      <c r="O42" s="433"/>
      <c r="P42" s="433"/>
      <c r="Q42" s="433"/>
      <c r="R42" s="433"/>
      <c r="S42" s="433"/>
      <c r="T42" s="433"/>
    </row>
    <row r="43" spans="1:20" ht="14.25">
      <c r="A43" s="434" t="s">
        <v>20</v>
      </c>
      <c r="B43" s="439">
        <v>431</v>
      </c>
      <c r="C43" s="435">
        <v>536</v>
      </c>
      <c r="D43" s="438">
        <v>967</v>
      </c>
      <c r="E43" s="440">
        <v>468</v>
      </c>
      <c r="F43" s="435">
        <v>454</v>
      </c>
      <c r="G43" s="438">
        <v>922</v>
      </c>
      <c r="H43" s="440">
        <v>899</v>
      </c>
      <c r="I43" s="439">
        <v>990</v>
      </c>
      <c r="J43" s="438">
        <v>1889</v>
      </c>
      <c r="K43" s="433"/>
      <c r="L43" s="433"/>
      <c r="M43" s="433"/>
      <c r="N43" s="433"/>
      <c r="O43" s="433"/>
      <c r="P43" s="433"/>
      <c r="Q43" s="433"/>
      <c r="R43" s="433"/>
      <c r="S43" s="433"/>
      <c r="T43" s="433"/>
    </row>
    <row r="44" spans="1:20" ht="14.25">
      <c r="A44" s="451" t="s">
        <v>21</v>
      </c>
      <c r="B44" s="442">
        <v>3307</v>
      </c>
      <c r="C44" s="442">
        <v>1914</v>
      </c>
      <c r="D44" s="443">
        <v>5221</v>
      </c>
      <c r="E44" s="444">
        <v>3673</v>
      </c>
      <c r="F44" s="442">
        <v>2044</v>
      </c>
      <c r="G44" s="443">
        <v>5717</v>
      </c>
      <c r="H44" s="444">
        <v>6980</v>
      </c>
      <c r="I44" s="442">
        <v>3958</v>
      </c>
      <c r="J44" s="443">
        <v>10938</v>
      </c>
      <c r="K44" s="433"/>
      <c r="L44" s="433"/>
      <c r="M44" s="433"/>
      <c r="N44" s="433"/>
      <c r="O44" s="433"/>
      <c r="P44" s="433"/>
      <c r="Q44" s="433"/>
      <c r="R44" s="433"/>
      <c r="S44" s="433"/>
      <c r="T44" s="433"/>
    </row>
    <row r="45" spans="1:20" ht="15" thickBot="1">
      <c r="A45" s="431" t="s">
        <v>49</v>
      </c>
      <c r="B45" s="427">
        <v>5604</v>
      </c>
      <c r="C45" s="427">
        <v>4157</v>
      </c>
      <c r="D45" s="428">
        <v>9761</v>
      </c>
      <c r="E45" s="432">
        <v>5576</v>
      </c>
      <c r="F45" s="427">
        <v>3814</v>
      </c>
      <c r="G45" s="428">
        <v>9390</v>
      </c>
      <c r="H45" s="432">
        <v>11180</v>
      </c>
      <c r="I45" s="427">
        <v>7971</v>
      </c>
      <c r="J45" s="428">
        <v>19151</v>
      </c>
      <c r="K45" s="433"/>
      <c r="L45" s="433"/>
      <c r="M45" s="433"/>
      <c r="N45" s="433"/>
      <c r="O45" s="433"/>
      <c r="P45" s="433"/>
      <c r="Q45" s="433"/>
      <c r="R45" s="433"/>
      <c r="S45" s="433"/>
      <c r="T45" s="433"/>
    </row>
    <row r="46" spans="1:20" ht="14.25">
      <c r="A46" s="433"/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</row>
    <row r="47" spans="1:20" ht="14.25">
      <c r="A47" s="446" t="s">
        <v>199</v>
      </c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</row>
    <row r="48" spans="1:5" ht="14.25">
      <c r="A48" s="204"/>
      <c r="B48" s="204"/>
      <c r="C48" s="204"/>
      <c r="D48" s="204"/>
      <c r="E48" s="204"/>
    </row>
  </sheetData>
  <sheetProtection/>
  <mergeCells count="5">
    <mergeCell ref="B3:D3"/>
    <mergeCell ref="E3:G3"/>
    <mergeCell ref="H3:J3"/>
    <mergeCell ref="A1:J1"/>
    <mergeCell ref="A3:A4"/>
  </mergeCells>
  <printOptions/>
  <pageMargins left="0.7086614173228347" right="0.7086614173228347" top="0.46" bottom="0.57" header="0.31496062992125984" footer="0.31496062992125984"/>
  <pageSetup fitToHeight="1" fitToWidth="1" horizontalDpi="600" verticalDpi="600" orientation="landscape" paperSize="9" scale="74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E1"/>
    </sheetView>
  </sheetViews>
  <sheetFormatPr defaultColWidth="10.875" defaultRowHeight="12"/>
  <cols>
    <col min="1" max="1" width="22.875" style="8" customWidth="1"/>
    <col min="2" max="10" width="6.75390625" style="8" customWidth="1"/>
    <col min="11" max="11" width="8.625" style="8" customWidth="1"/>
    <col min="12" max="20" width="6.75390625" style="8" customWidth="1"/>
    <col min="21" max="21" width="9.00390625" style="8" customWidth="1"/>
    <col min="22" max="30" width="6.75390625" style="8" customWidth="1"/>
    <col min="31" max="31" width="7.875" style="8" customWidth="1"/>
    <col min="32" max="32" width="10.875" style="8" customWidth="1"/>
    <col min="33" max="33" width="18.25390625" style="8" bestFit="1" customWidth="1"/>
    <col min="34" max="16384" width="10.875" style="8" customWidth="1"/>
  </cols>
  <sheetData>
    <row r="1" spans="1:31" ht="19.5" customHeight="1">
      <c r="A1" s="632" t="s">
        <v>224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4"/>
    </row>
    <row r="2" spans="1:31" s="10" customFormat="1" ht="1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4.25">
      <c r="A3" s="638" t="s">
        <v>206</v>
      </c>
      <c r="B3" s="635" t="s">
        <v>50</v>
      </c>
      <c r="C3" s="635"/>
      <c r="D3" s="635"/>
      <c r="E3" s="635"/>
      <c r="F3" s="635"/>
      <c r="G3" s="635"/>
      <c r="H3" s="635"/>
      <c r="I3" s="635"/>
      <c r="J3" s="635"/>
      <c r="K3" s="636"/>
      <c r="L3" s="637" t="s">
        <v>51</v>
      </c>
      <c r="M3" s="635"/>
      <c r="N3" s="635"/>
      <c r="O3" s="635"/>
      <c r="P3" s="635"/>
      <c r="Q3" s="635"/>
      <c r="R3" s="635"/>
      <c r="S3" s="635"/>
      <c r="T3" s="635"/>
      <c r="U3" s="636"/>
      <c r="V3" s="637" t="s">
        <v>52</v>
      </c>
      <c r="W3" s="635"/>
      <c r="X3" s="635"/>
      <c r="Y3" s="635"/>
      <c r="Z3" s="635"/>
      <c r="AA3" s="635"/>
      <c r="AB3" s="635"/>
      <c r="AC3" s="635"/>
      <c r="AD3" s="635"/>
      <c r="AE3" s="636"/>
    </row>
    <row r="4" spans="1:31" s="11" customFormat="1" ht="42.75">
      <c r="A4" s="639"/>
      <c r="B4" s="128" t="s">
        <v>83</v>
      </c>
      <c r="C4" s="128" t="s">
        <v>25</v>
      </c>
      <c r="D4" s="128" t="s">
        <v>26</v>
      </c>
      <c r="E4" s="128" t="s">
        <v>27</v>
      </c>
      <c r="F4" s="128" t="s">
        <v>28</v>
      </c>
      <c r="G4" s="128" t="s">
        <v>29</v>
      </c>
      <c r="H4" s="128" t="s">
        <v>30</v>
      </c>
      <c r="I4" s="128" t="s">
        <v>31</v>
      </c>
      <c r="J4" s="128" t="s">
        <v>236</v>
      </c>
      <c r="K4" s="129" t="s">
        <v>53</v>
      </c>
      <c r="L4" s="130" t="s">
        <v>83</v>
      </c>
      <c r="M4" s="131" t="s">
        <v>25</v>
      </c>
      <c r="N4" s="131" t="s">
        <v>26</v>
      </c>
      <c r="O4" s="131" t="s">
        <v>27</v>
      </c>
      <c r="P4" s="131" t="s">
        <v>28</v>
      </c>
      <c r="Q4" s="131" t="s">
        <v>29</v>
      </c>
      <c r="R4" s="131" t="s">
        <v>30</v>
      </c>
      <c r="S4" s="131" t="s">
        <v>31</v>
      </c>
      <c r="T4" s="128" t="s">
        <v>236</v>
      </c>
      <c r="U4" s="132" t="s">
        <v>53</v>
      </c>
      <c r="V4" s="128" t="s">
        <v>83</v>
      </c>
      <c r="W4" s="128" t="s">
        <v>25</v>
      </c>
      <c r="X4" s="128" t="s">
        <v>26</v>
      </c>
      <c r="Y4" s="128" t="s">
        <v>27</v>
      </c>
      <c r="Z4" s="128" t="s">
        <v>28</v>
      </c>
      <c r="AA4" s="128" t="s">
        <v>29</v>
      </c>
      <c r="AB4" s="128" t="s">
        <v>30</v>
      </c>
      <c r="AC4" s="128" t="s">
        <v>31</v>
      </c>
      <c r="AD4" s="128" t="s">
        <v>236</v>
      </c>
      <c r="AE4" s="129" t="s">
        <v>53</v>
      </c>
    </row>
    <row r="5" spans="1:31" ht="14.25">
      <c r="A5" s="12" t="s">
        <v>54</v>
      </c>
      <c r="B5" s="13">
        <v>75</v>
      </c>
      <c r="C5" s="13">
        <v>89</v>
      </c>
      <c r="D5" s="13">
        <v>60</v>
      </c>
      <c r="E5" s="13">
        <v>59</v>
      </c>
      <c r="F5" s="13">
        <v>48</v>
      </c>
      <c r="G5" s="13">
        <v>49</v>
      </c>
      <c r="H5" s="13">
        <v>37</v>
      </c>
      <c r="I5" s="13">
        <v>14</v>
      </c>
      <c r="J5" s="13">
        <v>4</v>
      </c>
      <c r="K5" s="14">
        <f aca="true" t="shared" si="0" ref="K5:K45">SUM(B5:J5)</f>
        <v>435</v>
      </c>
      <c r="L5" s="15">
        <v>65</v>
      </c>
      <c r="M5" s="16">
        <v>72</v>
      </c>
      <c r="N5" s="16">
        <v>73</v>
      </c>
      <c r="O5" s="16">
        <v>55</v>
      </c>
      <c r="P5" s="16">
        <v>52</v>
      </c>
      <c r="Q5" s="16">
        <v>38</v>
      </c>
      <c r="R5" s="16">
        <v>29</v>
      </c>
      <c r="S5" s="16">
        <v>16</v>
      </c>
      <c r="T5" s="16">
        <v>8</v>
      </c>
      <c r="U5" s="17">
        <f aca="true" t="shared" si="1" ref="U5:U45">SUM(L5:T5)</f>
        <v>408</v>
      </c>
      <c r="V5" s="18">
        <f aca="true" t="shared" si="2" ref="V5:V45">B5+L5</f>
        <v>140</v>
      </c>
      <c r="W5" s="13">
        <f aca="true" t="shared" si="3" ref="W5:W45">C5+M5</f>
        <v>161</v>
      </c>
      <c r="X5" s="13">
        <f aca="true" t="shared" si="4" ref="X5:X45">D5+N5</f>
        <v>133</v>
      </c>
      <c r="Y5" s="13">
        <f aca="true" t="shared" si="5" ref="Y5:Y45">E5+O5</f>
        <v>114</v>
      </c>
      <c r="Z5" s="13">
        <f aca="true" t="shared" si="6" ref="Z5:Z45">F5+P5</f>
        <v>100</v>
      </c>
      <c r="AA5" s="13">
        <f aca="true" t="shared" si="7" ref="AA5:AA45">G5+Q5</f>
        <v>87</v>
      </c>
      <c r="AB5" s="13">
        <f aca="true" t="shared" si="8" ref="AB5:AB45">H5+R5</f>
        <v>66</v>
      </c>
      <c r="AC5" s="13">
        <f aca="true" t="shared" si="9" ref="AC5:AC45">I5+S5</f>
        <v>30</v>
      </c>
      <c r="AD5" s="13">
        <v>12</v>
      </c>
      <c r="AE5" s="14">
        <f aca="true" t="shared" si="10" ref="AE5:AE45">SUM(V5:AD5)</f>
        <v>843</v>
      </c>
    </row>
    <row r="6" spans="1:33" ht="14.25">
      <c r="A6" s="12" t="s">
        <v>202</v>
      </c>
      <c r="B6" s="16">
        <v>228</v>
      </c>
      <c r="C6" s="16">
        <v>232</v>
      </c>
      <c r="D6" s="16">
        <v>194</v>
      </c>
      <c r="E6" s="16">
        <v>190</v>
      </c>
      <c r="F6" s="16">
        <v>188</v>
      </c>
      <c r="G6" s="16">
        <v>186</v>
      </c>
      <c r="H6" s="16">
        <v>199</v>
      </c>
      <c r="I6" s="16">
        <v>76</v>
      </c>
      <c r="J6" s="16">
        <v>34</v>
      </c>
      <c r="K6" s="19">
        <f t="shared" si="0"/>
        <v>1527</v>
      </c>
      <c r="L6" s="15">
        <v>235</v>
      </c>
      <c r="M6" s="16">
        <v>204</v>
      </c>
      <c r="N6" s="16">
        <v>189</v>
      </c>
      <c r="O6" s="16">
        <v>193</v>
      </c>
      <c r="P6" s="16">
        <v>213</v>
      </c>
      <c r="Q6" s="16">
        <v>180</v>
      </c>
      <c r="R6" s="16">
        <v>160</v>
      </c>
      <c r="S6" s="16">
        <v>83</v>
      </c>
      <c r="T6" s="16">
        <v>21</v>
      </c>
      <c r="U6" s="19">
        <f t="shared" si="1"/>
        <v>1478</v>
      </c>
      <c r="V6" s="15">
        <f t="shared" si="2"/>
        <v>463</v>
      </c>
      <c r="W6" s="16">
        <f t="shared" si="3"/>
        <v>436</v>
      </c>
      <c r="X6" s="16">
        <f t="shared" si="4"/>
        <v>383</v>
      </c>
      <c r="Y6" s="16">
        <f t="shared" si="5"/>
        <v>383</v>
      </c>
      <c r="Z6" s="16">
        <f t="shared" si="6"/>
        <v>401</v>
      </c>
      <c r="AA6" s="16">
        <f t="shared" si="7"/>
        <v>366</v>
      </c>
      <c r="AB6" s="16">
        <f t="shared" si="8"/>
        <v>359</v>
      </c>
      <c r="AC6" s="16">
        <f t="shared" si="9"/>
        <v>159</v>
      </c>
      <c r="AD6" s="16">
        <v>55</v>
      </c>
      <c r="AE6" s="19">
        <f t="shared" si="10"/>
        <v>3005</v>
      </c>
      <c r="AG6" s="20"/>
    </row>
    <row r="7" spans="1:33" ht="14.25">
      <c r="A7" s="12" t="s">
        <v>55</v>
      </c>
      <c r="B7" s="16">
        <v>418</v>
      </c>
      <c r="C7" s="16">
        <v>533</v>
      </c>
      <c r="D7" s="16">
        <v>422</v>
      </c>
      <c r="E7" s="16">
        <v>367</v>
      </c>
      <c r="F7" s="16">
        <v>378</v>
      </c>
      <c r="G7" s="16">
        <v>304</v>
      </c>
      <c r="H7" s="16">
        <v>226</v>
      </c>
      <c r="I7" s="16">
        <v>130</v>
      </c>
      <c r="J7" s="16">
        <v>52</v>
      </c>
      <c r="K7" s="19">
        <f t="shared" si="0"/>
        <v>2830</v>
      </c>
      <c r="L7" s="15">
        <v>367</v>
      </c>
      <c r="M7" s="16">
        <v>454</v>
      </c>
      <c r="N7" s="16">
        <v>359</v>
      </c>
      <c r="O7" s="16">
        <v>383</v>
      </c>
      <c r="P7" s="16">
        <v>377</v>
      </c>
      <c r="Q7" s="16">
        <v>294</v>
      </c>
      <c r="R7" s="16">
        <v>190</v>
      </c>
      <c r="S7" s="16">
        <v>134</v>
      </c>
      <c r="T7" s="16">
        <v>56</v>
      </c>
      <c r="U7" s="19">
        <f t="shared" si="1"/>
        <v>2614</v>
      </c>
      <c r="V7" s="15">
        <f t="shared" si="2"/>
        <v>785</v>
      </c>
      <c r="W7" s="16">
        <f t="shared" si="3"/>
        <v>987</v>
      </c>
      <c r="X7" s="16">
        <f t="shared" si="4"/>
        <v>781</v>
      </c>
      <c r="Y7" s="16">
        <f t="shared" si="5"/>
        <v>750</v>
      </c>
      <c r="Z7" s="16">
        <f t="shared" si="6"/>
        <v>755</v>
      </c>
      <c r="AA7" s="16">
        <f t="shared" si="7"/>
        <v>598</v>
      </c>
      <c r="AB7" s="16">
        <f t="shared" si="8"/>
        <v>416</v>
      </c>
      <c r="AC7" s="16">
        <f t="shared" si="9"/>
        <v>264</v>
      </c>
      <c r="AD7" s="16">
        <v>108</v>
      </c>
      <c r="AE7" s="19">
        <f t="shared" si="10"/>
        <v>5444</v>
      </c>
      <c r="AG7" s="20"/>
    </row>
    <row r="8" spans="1:33" ht="14.25">
      <c r="A8" s="12" t="s">
        <v>56</v>
      </c>
      <c r="B8" s="16">
        <v>305</v>
      </c>
      <c r="C8" s="16">
        <v>334</v>
      </c>
      <c r="D8" s="16">
        <v>349</v>
      </c>
      <c r="E8" s="16">
        <v>311</v>
      </c>
      <c r="F8" s="16">
        <v>243</v>
      </c>
      <c r="G8" s="16">
        <v>216</v>
      </c>
      <c r="H8" s="16">
        <v>118</v>
      </c>
      <c r="I8" s="16">
        <v>49</v>
      </c>
      <c r="J8" s="16">
        <v>16</v>
      </c>
      <c r="K8" s="19">
        <f t="shared" si="0"/>
        <v>1941</v>
      </c>
      <c r="L8" s="15">
        <v>286</v>
      </c>
      <c r="M8" s="16">
        <v>325</v>
      </c>
      <c r="N8" s="16">
        <v>288</v>
      </c>
      <c r="O8" s="16">
        <v>278</v>
      </c>
      <c r="P8" s="16">
        <v>221</v>
      </c>
      <c r="Q8" s="16">
        <v>165</v>
      </c>
      <c r="R8" s="16">
        <v>92</v>
      </c>
      <c r="S8" s="16">
        <v>66</v>
      </c>
      <c r="T8" s="16">
        <v>25</v>
      </c>
      <c r="U8" s="19">
        <f t="shared" si="1"/>
        <v>1746</v>
      </c>
      <c r="V8" s="15">
        <f t="shared" si="2"/>
        <v>591</v>
      </c>
      <c r="W8" s="16">
        <f t="shared" si="3"/>
        <v>659</v>
      </c>
      <c r="X8" s="16">
        <f t="shared" si="4"/>
        <v>637</v>
      </c>
      <c r="Y8" s="16">
        <f t="shared" si="5"/>
        <v>589</v>
      </c>
      <c r="Z8" s="16">
        <f t="shared" si="6"/>
        <v>464</v>
      </c>
      <c r="AA8" s="16">
        <f t="shared" si="7"/>
        <v>381</v>
      </c>
      <c r="AB8" s="16">
        <f t="shared" si="8"/>
        <v>210</v>
      </c>
      <c r="AC8" s="16">
        <f t="shared" si="9"/>
        <v>115</v>
      </c>
      <c r="AD8" s="16">
        <v>41</v>
      </c>
      <c r="AE8" s="19">
        <f t="shared" si="10"/>
        <v>3687</v>
      </c>
      <c r="AG8" s="20"/>
    </row>
    <row r="9" spans="1:33" ht="14.25">
      <c r="A9" s="12" t="s">
        <v>57</v>
      </c>
      <c r="B9" s="21">
        <v>2835</v>
      </c>
      <c r="C9" s="21">
        <v>2844</v>
      </c>
      <c r="D9" s="21">
        <v>2233</v>
      </c>
      <c r="E9" s="21">
        <v>2386</v>
      </c>
      <c r="F9" s="16">
        <v>2297</v>
      </c>
      <c r="G9" s="16">
        <v>1564</v>
      </c>
      <c r="H9" s="16">
        <v>1066</v>
      </c>
      <c r="I9" s="16">
        <v>460</v>
      </c>
      <c r="J9" s="16">
        <v>153</v>
      </c>
      <c r="K9" s="19">
        <f t="shared" si="0"/>
        <v>15838</v>
      </c>
      <c r="L9" s="22">
        <v>2709</v>
      </c>
      <c r="M9" s="21">
        <v>2754</v>
      </c>
      <c r="N9" s="21">
        <v>2336</v>
      </c>
      <c r="O9" s="21">
        <v>2640</v>
      </c>
      <c r="P9" s="16">
        <v>2306</v>
      </c>
      <c r="Q9" s="16">
        <v>1642</v>
      </c>
      <c r="R9" s="16">
        <v>933</v>
      </c>
      <c r="S9" s="16">
        <v>421</v>
      </c>
      <c r="T9" s="16">
        <v>233</v>
      </c>
      <c r="U9" s="19">
        <f t="shared" si="1"/>
        <v>15974</v>
      </c>
      <c r="V9" s="22">
        <f t="shared" si="2"/>
        <v>5544</v>
      </c>
      <c r="W9" s="21">
        <f t="shared" si="3"/>
        <v>5598</v>
      </c>
      <c r="X9" s="21">
        <f t="shared" si="4"/>
        <v>4569</v>
      </c>
      <c r="Y9" s="21">
        <f t="shared" si="5"/>
        <v>5026</v>
      </c>
      <c r="Z9" s="21">
        <f t="shared" si="6"/>
        <v>4603</v>
      </c>
      <c r="AA9" s="21">
        <f t="shared" si="7"/>
        <v>3206</v>
      </c>
      <c r="AB9" s="16">
        <f t="shared" si="8"/>
        <v>1999</v>
      </c>
      <c r="AC9" s="16">
        <f t="shared" si="9"/>
        <v>881</v>
      </c>
      <c r="AD9" s="16">
        <v>386</v>
      </c>
      <c r="AE9" s="19">
        <f t="shared" si="10"/>
        <v>31812</v>
      </c>
      <c r="AG9" s="20"/>
    </row>
    <row r="10" spans="1:33" ht="14.25">
      <c r="A10" s="12" t="s">
        <v>58</v>
      </c>
      <c r="B10" s="16">
        <v>38</v>
      </c>
      <c r="C10" s="16">
        <v>53</v>
      </c>
      <c r="D10" s="16">
        <v>23</v>
      </c>
      <c r="E10" s="16">
        <v>31</v>
      </c>
      <c r="F10" s="16">
        <v>60</v>
      </c>
      <c r="G10" s="16">
        <v>39</v>
      </c>
      <c r="H10" s="16">
        <v>40</v>
      </c>
      <c r="I10" s="16">
        <v>15</v>
      </c>
      <c r="J10" s="16">
        <v>9</v>
      </c>
      <c r="K10" s="17">
        <f t="shared" si="0"/>
        <v>308</v>
      </c>
      <c r="L10" s="15">
        <v>45</v>
      </c>
      <c r="M10" s="16">
        <v>50</v>
      </c>
      <c r="N10" s="16">
        <v>30</v>
      </c>
      <c r="O10" s="16">
        <v>42</v>
      </c>
      <c r="P10" s="16">
        <v>49</v>
      </c>
      <c r="Q10" s="16">
        <v>38</v>
      </c>
      <c r="R10" s="16">
        <v>28</v>
      </c>
      <c r="S10" s="16">
        <v>15</v>
      </c>
      <c r="T10" s="16">
        <v>7</v>
      </c>
      <c r="U10" s="17">
        <f t="shared" si="1"/>
        <v>304</v>
      </c>
      <c r="V10" s="15">
        <f t="shared" si="2"/>
        <v>83</v>
      </c>
      <c r="W10" s="16">
        <f t="shared" si="3"/>
        <v>103</v>
      </c>
      <c r="X10" s="16">
        <f t="shared" si="4"/>
        <v>53</v>
      </c>
      <c r="Y10" s="16">
        <f t="shared" si="5"/>
        <v>73</v>
      </c>
      <c r="Z10" s="16">
        <f t="shared" si="6"/>
        <v>109</v>
      </c>
      <c r="AA10" s="16">
        <f t="shared" si="7"/>
        <v>77</v>
      </c>
      <c r="AB10" s="16">
        <f t="shared" si="8"/>
        <v>68</v>
      </c>
      <c r="AC10" s="16">
        <f t="shared" si="9"/>
        <v>30</v>
      </c>
      <c r="AD10" s="16">
        <v>16</v>
      </c>
      <c r="AE10" s="17">
        <f t="shared" si="10"/>
        <v>612</v>
      </c>
      <c r="AG10" s="23"/>
    </row>
    <row r="11" spans="1:33" ht="14.25">
      <c r="A11" s="12" t="s">
        <v>59</v>
      </c>
      <c r="B11" s="16">
        <v>174</v>
      </c>
      <c r="C11" s="16">
        <v>237</v>
      </c>
      <c r="D11" s="16">
        <v>208</v>
      </c>
      <c r="E11" s="16">
        <v>208</v>
      </c>
      <c r="F11" s="16">
        <v>168</v>
      </c>
      <c r="G11" s="16">
        <v>114</v>
      </c>
      <c r="H11" s="16">
        <v>97</v>
      </c>
      <c r="I11" s="16">
        <v>45</v>
      </c>
      <c r="J11" s="16">
        <v>8</v>
      </c>
      <c r="K11" s="19">
        <f t="shared" si="0"/>
        <v>1259</v>
      </c>
      <c r="L11" s="15">
        <v>170</v>
      </c>
      <c r="M11" s="16">
        <v>259</v>
      </c>
      <c r="N11" s="16">
        <v>191</v>
      </c>
      <c r="O11" s="16">
        <v>171</v>
      </c>
      <c r="P11" s="16">
        <v>174</v>
      </c>
      <c r="Q11" s="16">
        <v>114</v>
      </c>
      <c r="R11" s="16">
        <v>75</v>
      </c>
      <c r="S11" s="16">
        <v>52</v>
      </c>
      <c r="T11" s="16">
        <v>18</v>
      </c>
      <c r="U11" s="19">
        <f t="shared" si="1"/>
        <v>1224</v>
      </c>
      <c r="V11" s="15">
        <f t="shared" si="2"/>
        <v>344</v>
      </c>
      <c r="W11" s="16">
        <f t="shared" si="3"/>
        <v>496</v>
      </c>
      <c r="X11" s="16">
        <f t="shared" si="4"/>
        <v>399</v>
      </c>
      <c r="Y11" s="16">
        <f t="shared" si="5"/>
        <v>379</v>
      </c>
      <c r="Z11" s="16">
        <f t="shared" si="6"/>
        <v>342</v>
      </c>
      <c r="AA11" s="16">
        <f t="shared" si="7"/>
        <v>228</v>
      </c>
      <c r="AB11" s="16">
        <f t="shared" si="8"/>
        <v>172</v>
      </c>
      <c r="AC11" s="16">
        <f t="shared" si="9"/>
        <v>97</v>
      </c>
      <c r="AD11" s="16">
        <v>26</v>
      </c>
      <c r="AE11" s="19">
        <f t="shared" si="10"/>
        <v>2483</v>
      </c>
      <c r="AG11" s="20"/>
    </row>
    <row r="12" spans="1:33" ht="14.25">
      <c r="A12" s="12" t="s">
        <v>60</v>
      </c>
      <c r="B12" s="16">
        <v>348</v>
      </c>
      <c r="C12" s="16">
        <v>411</v>
      </c>
      <c r="D12" s="16">
        <v>435</v>
      </c>
      <c r="E12" s="16">
        <v>300</v>
      </c>
      <c r="F12" s="16">
        <v>283</v>
      </c>
      <c r="G12" s="16">
        <v>195</v>
      </c>
      <c r="H12" s="16">
        <v>133</v>
      </c>
      <c r="I12" s="16">
        <v>72</v>
      </c>
      <c r="J12" s="16">
        <v>8</v>
      </c>
      <c r="K12" s="19">
        <f t="shared" si="0"/>
        <v>2185</v>
      </c>
      <c r="L12" s="15">
        <v>311</v>
      </c>
      <c r="M12" s="16">
        <v>398</v>
      </c>
      <c r="N12" s="16">
        <v>365</v>
      </c>
      <c r="O12" s="16">
        <v>303</v>
      </c>
      <c r="P12" s="16">
        <v>270</v>
      </c>
      <c r="Q12" s="16">
        <v>173</v>
      </c>
      <c r="R12" s="16">
        <v>139</v>
      </c>
      <c r="S12" s="16">
        <v>75</v>
      </c>
      <c r="T12" s="16">
        <v>21</v>
      </c>
      <c r="U12" s="19">
        <f t="shared" si="1"/>
        <v>2055</v>
      </c>
      <c r="V12" s="22">
        <f t="shared" si="2"/>
        <v>659</v>
      </c>
      <c r="W12" s="16">
        <f t="shared" si="3"/>
        <v>809</v>
      </c>
      <c r="X12" s="16">
        <f t="shared" si="4"/>
        <v>800</v>
      </c>
      <c r="Y12" s="16">
        <f t="shared" si="5"/>
        <v>603</v>
      </c>
      <c r="Z12" s="16">
        <f t="shared" si="6"/>
        <v>553</v>
      </c>
      <c r="AA12" s="16">
        <f t="shared" si="7"/>
        <v>368</v>
      </c>
      <c r="AB12" s="16">
        <f t="shared" si="8"/>
        <v>272</v>
      </c>
      <c r="AC12" s="16">
        <f t="shared" si="9"/>
        <v>147</v>
      </c>
      <c r="AD12" s="16">
        <v>29</v>
      </c>
      <c r="AE12" s="19">
        <f t="shared" si="10"/>
        <v>4240</v>
      </c>
      <c r="AG12" s="20"/>
    </row>
    <row r="13" spans="1:33" ht="14.25">
      <c r="A13" s="12" t="s">
        <v>81</v>
      </c>
      <c r="B13" s="16">
        <v>166</v>
      </c>
      <c r="C13" s="16">
        <v>154</v>
      </c>
      <c r="D13" s="16">
        <v>169</v>
      </c>
      <c r="E13" s="16">
        <v>174</v>
      </c>
      <c r="F13" s="16">
        <v>128</v>
      </c>
      <c r="G13" s="16">
        <v>111</v>
      </c>
      <c r="H13" s="16">
        <v>72</v>
      </c>
      <c r="I13" s="16">
        <v>13</v>
      </c>
      <c r="J13" s="16">
        <v>8</v>
      </c>
      <c r="K13" s="17">
        <f t="shared" si="0"/>
        <v>995</v>
      </c>
      <c r="L13" s="15">
        <v>190</v>
      </c>
      <c r="M13" s="16">
        <v>152</v>
      </c>
      <c r="N13" s="16">
        <v>166</v>
      </c>
      <c r="O13" s="16">
        <v>137</v>
      </c>
      <c r="P13" s="16">
        <v>112</v>
      </c>
      <c r="Q13" s="16">
        <v>98</v>
      </c>
      <c r="R13" s="16">
        <v>48</v>
      </c>
      <c r="S13" s="16">
        <v>37</v>
      </c>
      <c r="T13" s="16">
        <v>23</v>
      </c>
      <c r="U13" s="17">
        <f t="shared" si="1"/>
        <v>963</v>
      </c>
      <c r="V13" s="15">
        <f t="shared" si="2"/>
        <v>356</v>
      </c>
      <c r="W13" s="16">
        <f t="shared" si="3"/>
        <v>306</v>
      </c>
      <c r="X13" s="16">
        <f t="shared" si="4"/>
        <v>335</v>
      </c>
      <c r="Y13" s="16">
        <f t="shared" si="5"/>
        <v>311</v>
      </c>
      <c r="Z13" s="16">
        <f t="shared" si="6"/>
        <v>240</v>
      </c>
      <c r="AA13" s="16">
        <f t="shared" si="7"/>
        <v>209</v>
      </c>
      <c r="AB13" s="16">
        <f t="shared" si="8"/>
        <v>120</v>
      </c>
      <c r="AC13" s="16">
        <f t="shared" si="9"/>
        <v>50</v>
      </c>
      <c r="AD13" s="16">
        <v>31</v>
      </c>
      <c r="AE13" s="19">
        <f t="shared" si="10"/>
        <v>1958</v>
      </c>
      <c r="AG13" s="20"/>
    </row>
    <row r="14" spans="1:33" ht="14.25">
      <c r="A14" s="12" t="s">
        <v>61</v>
      </c>
      <c r="B14" s="16">
        <v>174</v>
      </c>
      <c r="C14" s="16">
        <v>187</v>
      </c>
      <c r="D14" s="16">
        <v>170</v>
      </c>
      <c r="E14" s="16">
        <v>157</v>
      </c>
      <c r="F14" s="16">
        <v>148</v>
      </c>
      <c r="G14" s="16">
        <v>102</v>
      </c>
      <c r="H14" s="16">
        <v>86</v>
      </c>
      <c r="I14" s="16">
        <v>36</v>
      </c>
      <c r="J14" s="16">
        <v>13</v>
      </c>
      <c r="K14" s="17">
        <f t="shared" si="0"/>
        <v>1073</v>
      </c>
      <c r="L14" s="15">
        <v>131</v>
      </c>
      <c r="M14" s="16">
        <v>171</v>
      </c>
      <c r="N14" s="16">
        <v>169</v>
      </c>
      <c r="O14" s="16">
        <v>148</v>
      </c>
      <c r="P14" s="16">
        <v>148</v>
      </c>
      <c r="Q14" s="16">
        <v>89</v>
      </c>
      <c r="R14" s="16">
        <v>60</v>
      </c>
      <c r="S14" s="16">
        <v>37</v>
      </c>
      <c r="T14" s="16">
        <v>7</v>
      </c>
      <c r="U14" s="17">
        <f t="shared" si="1"/>
        <v>960</v>
      </c>
      <c r="V14" s="15">
        <f t="shared" si="2"/>
        <v>305</v>
      </c>
      <c r="W14" s="16">
        <f t="shared" si="3"/>
        <v>358</v>
      </c>
      <c r="X14" s="16">
        <f t="shared" si="4"/>
        <v>339</v>
      </c>
      <c r="Y14" s="16">
        <f t="shared" si="5"/>
        <v>305</v>
      </c>
      <c r="Z14" s="16">
        <f t="shared" si="6"/>
        <v>296</v>
      </c>
      <c r="AA14" s="16">
        <f t="shared" si="7"/>
        <v>191</v>
      </c>
      <c r="AB14" s="16">
        <f t="shared" si="8"/>
        <v>146</v>
      </c>
      <c r="AC14" s="16">
        <f t="shared" si="9"/>
        <v>73</v>
      </c>
      <c r="AD14" s="16">
        <v>20</v>
      </c>
      <c r="AE14" s="19">
        <f t="shared" si="10"/>
        <v>2033</v>
      </c>
      <c r="AG14" s="20"/>
    </row>
    <row r="15" spans="1:33" ht="14.25">
      <c r="A15" s="12" t="s">
        <v>62</v>
      </c>
      <c r="B15" s="16">
        <v>730</v>
      </c>
      <c r="C15" s="16">
        <v>581</v>
      </c>
      <c r="D15" s="16">
        <v>670</v>
      </c>
      <c r="E15" s="16">
        <v>670</v>
      </c>
      <c r="F15" s="16">
        <v>515</v>
      </c>
      <c r="G15" s="16">
        <v>386</v>
      </c>
      <c r="H15" s="16">
        <v>187</v>
      </c>
      <c r="I15" s="16">
        <v>85</v>
      </c>
      <c r="J15" s="16">
        <v>19</v>
      </c>
      <c r="K15" s="19">
        <f t="shared" si="0"/>
        <v>3843</v>
      </c>
      <c r="L15" s="15">
        <v>669</v>
      </c>
      <c r="M15" s="16">
        <v>545</v>
      </c>
      <c r="N15" s="16">
        <v>622</v>
      </c>
      <c r="O15" s="16">
        <v>633</v>
      </c>
      <c r="P15" s="16">
        <v>479</v>
      </c>
      <c r="Q15" s="16">
        <v>314</v>
      </c>
      <c r="R15" s="16">
        <v>150</v>
      </c>
      <c r="S15" s="16">
        <v>60</v>
      </c>
      <c r="T15" s="16">
        <v>25</v>
      </c>
      <c r="U15" s="19">
        <f t="shared" si="1"/>
        <v>3497</v>
      </c>
      <c r="V15" s="15">
        <f t="shared" si="2"/>
        <v>1399</v>
      </c>
      <c r="W15" s="16">
        <f t="shared" si="3"/>
        <v>1126</v>
      </c>
      <c r="X15" s="16">
        <f t="shared" si="4"/>
        <v>1292</v>
      </c>
      <c r="Y15" s="16">
        <f t="shared" si="5"/>
        <v>1303</v>
      </c>
      <c r="Z15" s="16">
        <f t="shared" si="6"/>
        <v>994</v>
      </c>
      <c r="AA15" s="16">
        <f t="shared" si="7"/>
        <v>700</v>
      </c>
      <c r="AB15" s="16">
        <f t="shared" si="8"/>
        <v>337</v>
      </c>
      <c r="AC15" s="16">
        <f t="shared" si="9"/>
        <v>145</v>
      </c>
      <c r="AD15" s="16">
        <v>44</v>
      </c>
      <c r="AE15" s="19">
        <f t="shared" si="10"/>
        <v>7340</v>
      </c>
      <c r="AG15" s="20"/>
    </row>
    <row r="16" spans="1:31" ht="14.25">
      <c r="A16" s="12" t="s">
        <v>14</v>
      </c>
      <c r="B16" s="16">
        <v>135</v>
      </c>
      <c r="C16" s="16">
        <v>142</v>
      </c>
      <c r="D16" s="16">
        <v>111</v>
      </c>
      <c r="E16" s="16">
        <v>138</v>
      </c>
      <c r="F16" s="16">
        <v>113</v>
      </c>
      <c r="G16" s="16">
        <v>49</v>
      </c>
      <c r="H16" s="16">
        <v>49</v>
      </c>
      <c r="I16" s="16">
        <v>21</v>
      </c>
      <c r="J16" s="16">
        <v>5</v>
      </c>
      <c r="K16" s="17">
        <f t="shared" si="0"/>
        <v>763</v>
      </c>
      <c r="L16" s="15">
        <v>116</v>
      </c>
      <c r="M16" s="16">
        <v>125</v>
      </c>
      <c r="N16" s="16">
        <v>118</v>
      </c>
      <c r="O16" s="16">
        <v>128</v>
      </c>
      <c r="P16" s="16">
        <v>90</v>
      </c>
      <c r="Q16" s="16">
        <v>49</v>
      </c>
      <c r="R16" s="16">
        <v>43</v>
      </c>
      <c r="S16" s="16">
        <v>14</v>
      </c>
      <c r="T16" s="16">
        <v>6</v>
      </c>
      <c r="U16" s="17">
        <f t="shared" si="1"/>
        <v>689</v>
      </c>
      <c r="V16" s="15">
        <f t="shared" si="2"/>
        <v>251</v>
      </c>
      <c r="W16" s="16">
        <f t="shared" si="3"/>
        <v>267</v>
      </c>
      <c r="X16" s="16">
        <f t="shared" si="4"/>
        <v>229</v>
      </c>
      <c r="Y16" s="16">
        <f t="shared" si="5"/>
        <v>266</v>
      </c>
      <c r="Z16" s="16">
        <f t="shared" si="6"/>
        <v>203</v>
      </c>
      <c r="AA16" s="16">
        <f t="shared" si="7"/>
        <v>98</v>
      </c>
      <c r="AB16" s="16">
        <f t="shared" si="8"/>
        <v>92</v>
      </c>
      <c r="AC16" s="16">
        <f t="shared" si="9"/>
        <v>35</v>
      </c>
      <c r="AD16" s="16">
        <v>11</v>
      </c>
      <c r="AE16" s="19">
        <f t="shared" si="10"/>
        <v>1452</v>
      </c>
    </row>
    <row r="17" spans="1:33" ht="14.25">
      <c r="A17" s="12" t="s">
        <v>63</v>
      </c>
      <c r="B17" s="16">
        <v>330</v>
      </c>
      <c r="C17" s="16">
        <v>354</v>
      </c>
      <c r="D17" s="16">
        <v>431</v>
      </c>
      <c r="E17" s="16">
        <v>306</v>
      </c>
      <c r="F17" s="16">
        <v>301</v>
      </c>
      <c r="G17" s="16">
        <v>244</v>
      </c>
      <c r="H17" s="16">
        <v>122</v>
      </c>
      <c r="I17" s="16">
        <v>58</v>
      </c>
      <c r="J17" s="16">
        <v>25</v>
      </c>
      <c r="K17" s="19">
        <f t="shared" si="0"/>
        <v>2171</v>
      </c>
      <c r="L17" s="15">
        <v>325</v>
      </c>
      <c r="M17" s="16">
        <v>326</v>
      </c>
      <c r="N17" s="16">
        <v>399</v>
      </c>
      <c r="O17" s="16">
        <v>327</v>
      </c>
      <c r="P17" s="16">
        <v>299</v>
      </c>
      <c r="Q17" s="16">
        <v>187</v>
      </c>
      <c r="R17" s="16">
        <v>110</v>
      </c>
      <c r="S17" s="16">
        <v>73</v>
      </c>
      <c r="T17" s="16">
        <v>35</v>
      </c>
      <c r="U17" s="19">
        <f t="shared" si="1"/>
        <v>2081</v>
      </c>
      <c r="V17" s="15">
        <f t="shared" si="2"/>
        <v>655</v>
      </c>
      <c r="W17" s="16">
        <f t="shared" si="3"/>
        <v>680</v>
      </c>
      <c r="X17" s="16">
        <f t="shared" si="4"/>
        <v>830</v>
      </c>
      <c r="Y17" s="16">
        <f t="shared" si="5"/>
        <v>633</v>
      </c>
      <c r="Z17" s="16">
        <f t="shared" si="6"/>
        <v>600</v>
      </c>
      <c r="AA17" s="16">
        <f t="shared" si="7"/>
        <v>431</v>
      </c>
      <c r="AB17" s="16">
        <f t="shared" si="8"/>
        <v>232</v>
      </c>
      <c r="AC17" s="16">
        <f t="shared" si="9"/>
        <v>131</v>
      </c>
      <c r="AD17" s="16">
        <v>60</v>
      </c>
      <c r="AE17" s="19">
        <f t="shared" si="10"/>
        <v>4252</v>
      </c>
      <c r="AG17" s="20"/>
    </row>
    <row r="18" spans="1:33" ht="14.25">
      <c r="A18" s="12" t="s">
        <v>64</v>
      </c>
      <c r="B18" s="16">
        <v>285</v>
      </c>
      <c r="C18" s="16">
        <v>268</v>
      </c>
      <c r="D18" s="16">
        <v>234</v>
      </c>
      <c r="E18" s="16">
        <v>227</v>
      </c>
      <c r="F18" s="16">
        <v>244</v>
      </c>
      <c r="G18" s="16">
        <v>220</v>
      </c>
      <c r="H18" s="16">
        <v>145</v>
      </c>
      <c r="I18" s="16">
        <v>96</v>
      </c>
      <c r="J18" s="16">
        <v>36</v>
      </c>
      <c r="K18" s="19">
        <f t="shared" si="0"/>
        <v>1755</v>
      </c>
      <c r="L18" s="15">
        <v>257</v>
      </c>
      <c r="M18" s="16">
        <v>275</v>
      </c>
      <c r="N18" s="16">
        <v>224</v>
      </c>
      <c r="O18" s="16">
        <v>263</v>
      </c>
      <c r="P18" s="16">
        <v>270</v>
      </c>
      <c r="Q18" s="16">
        <v>215</v>
      </c>
      <c r="R18" s="16">
        <v>154</v>
      </c>
      <c r="S18" s="16">
        <v>87</v>
      </c>
      <c r="T18" s="16">
        <v>42</v>
      </c>
      <c r="U18" s="19">
        <f t="shared" si="1"/>
        <v>1787</v>
      </c>
      <c r="V18" s="15">
        <f t="shared" si="2"/>
        <v>542</v>
      </c>
      <c r="W18" s="16">
        <f t="shared" si="3"/>
        <v>543</v>
      </c>
      <c r="X18" s="16">
        <f t="shared" si="4"/>
        <v>458</v>
      </c>
      <c r="Y18" s="16">
        <f t="shared" si="5"/>
        <v>490</v>
      </c>
      <c r="Z18" s="16">
        <f t="shared" si="6"/>
        <v>514</v>
      </c>
      <c r="AA18" s="16">
        <f t="shared" si="7"/>
        <v>435</v>
      </c>
      <c r="AB18" s="16">
        <f t="shared" si="8"/>
        <v>299</v>
      </c>
      <c r="AC18" s="16">
        <f t="shared" si="9"/>
        <v>183</v>
      </c>
      <c r="AD18" s="16">
        <v>78</v>
      </c>
      <c r="AE18" s="19">
        <f t="shared" si="10"/>
        <v>3542</v>
      </c>
      <c r="AG18" s="20"/>
    </row>
    <row r="19" spans="1:33" ht="14.25">
      <c r="A19" s="12" t="s">
        <v>65</v>
      </c>
      <c r="B19" s="21">
        <v>870</v>
      </c>
      <c r="C19" s="21">
        <v>926</v>
      </c>
      <c r="D19" s="16">
        <v>676</v>
      </c>
      <c r="E19" s="16">
        <v>613</v>
      </c>
      <c r="F19" s="16">
        <v>675</v>
      </c>
      <c r="G19" s="16">
        <v>477</v>
      </c>
      <c r="H19" s="16">
        <v>344</v>
      </c>
      <c r="I19" s="16">
        <v>133</v>
      </c>
      <c r="J19" s="16">
        <v>41</v>
      </c>
      <c r="K19" s="19">
        <f t="shared" si="0"/>
        <v>4755</v>
      </c>
      <c r="L19" s="22">
        <v>815</v>
      </c>
      <c r="M19" s="21">
        <v>859</v>
      </c>
      <c r="N19" s="16">
        <v>526</v>
      </c>
      <c r="O19" s="16">
        <v>580</v>
      </c>
      <c r="P19" s="16">
        <v>646</v>
      </c>
      <c r="Q19" s="16">
        <v>462</v>
      </c>
      <c r="R19" s="16">
        <v>358</v>
      </c>
      <c r="S19" s="16">
        <v>193</v>
      </c>
      <c r="T19" s="16">
        <v>81</v>
      </c>
      <c r="U19" s="19">
        <f t="shared" si="1"/>
        <v>4520</v>
      </c>
      <c r="V19" s="22">
        <f t="shared" si="2"/>
        <v>1685</v>
      </c>
      <c r="W19" s="21">
        <f t="shared" si="3"/>
        <v>1785</v>
      </c>
      <c r="X19" s="21">
        <f t="shared" si="4"/>
        <v>1202</v>
      </c>
      <c r="Y19" s="21">
        <f t="shared" si="5"/>
        <v>1193</v>
      </c>
      <c r="Z19" s="16">
        <f t="shared" si="6"/>
        <v>1321</v>
      </c>
      <c r="AA19" s="16">
        <f t="shared" si="7"/>
        <v>939</v>
      </c>
      <c r="AB19" s="16">
        <f t="shared" si="8"/>
        <v>702</v>
      </c>
      <c r="AC19" s="16">
        <f t="shared" si="9"/>
        <v>326</v>
      </c>
      <c r="AD19" s="16">
        <v>122</v>
      </c>
      <c r="AE19" s="19">
        <f t="shared" si="10"/>
        <v>9275</v>
      </c>
      <c r="AG19" s="20"/>
    </row>
    <row r="20" spans="1:33" ht="14.25">
      <c r="A20" s="12" t="s">
        <v>66</v>
      </c>
      <c r="B20" s="21">
        <v>555</v>
      </c>
      <c r="C20" s="16">
        <v>536</v>
      </c>
      <c r="D20" s="16">
        <v>420</v>
      </c>
      <c r="E20" s="16">
        <v>413</v>
      </c>
      <c r="F20" s="16">
        <v>302</v>
      </c>
      <c r="G20" s="16">
        <v>298</v>
      </c>
      <c r="H20" s="16">
        <v>248</v>
      </c>
      <c r="I20" s="16">
        <v>86</v>
      </c>
      <c r="J20" s="16">
        <v>20</v>
      </c>
      <c r="K20" s="19">
        <f t="shared" si="0"/>
        <v>2878</v>
      </c>
      <c r="L20" s="15">
        <v>539</v>
      </c>
      <c r="M20" s="16">
        <v>518</v>
      </c>
      <c r="N20" s="16">
        <v>366</v>
      </c>
      <c r="O20" s="16">
        <v>354</v>
      </c>
      <c r="P20" s="16">
        <v>323</v>
      </c>
      <c r="Q20" s="16">
        <v>286</v>
      </c>
      <c r="R20" s="16">
        <v>237</v>
      </c>
      <c r="S20" s="16">
        <v>98</v>
      </c>
      <c r="T20" s="16">
        <v>49</v>
      </c>
      <c r="U20" s="19">
        <f t="shared" si="1"/>
        <v>2770</v>
      </c>
      <c r="V20" s="22">
        <f t="shared" si="2"/>
        <v>1094</v>
      </c>
      <c r="W20" s="21">
        <f t="shared" si="3"/>
        <v>1054</v>
      </c>
      <c r="X20" s="21">
        <f t="shared" si="4"/>
        <v>786</v>
      </c>
      <c r="Y20" s="16">
        <f t="shared" si="5"/>
        <v>767</v>
      </c>
      <c r="Z20" s="16">
        <f t="shared" si="6"/>
        <v>625</v>
      </c>
      <c r="AA20" s="16">
        <f t="shared" si="7"/>
        <v>584</v>
      </c>
      <c r="AB20" s="16">
        <f t="shared" si="8"/>
        <v>485</v>
      </c>
      <c r="AC20" s="16">
        <f t="shared" si="9"/>
        <v>184</v>
      </c>
      <c r="AD20" s="16">
        <v>69</v>
      </c>
      <c r="AE20" s="19">
        <f t="shared" si="10"/>
        <v>5648</v>
      </c>
      <c r="AG20" s="20"/>
    </row>
    <row r="21" spans="1:31" ht="14.25">
      <c r="A21" s="12" t="s">
        <v>67</v>
      </c>
      <c r="B21" s="16">
        <v>56</v>
      </c>
      <c r="C21" s="16">
        <v>65</v>
      </c>
      <c r="D21" s="16">
        <v>44</v>
      </c>
      <c r="E21" s="16">
        <v>45</v>
      </c>
      <c r="F21" s="16">
        <v>63</v>
      </c>
      <c r="G21" s="16">
        <v>36</v>
      </c>
      <c r="H21" s="16">
        <v>36</v>
      </c>
      <c r="I21" s="16">
        <v>24</v>
      </c>
      <c r="J21" s="16">
        <v>10</v>
      </c>
      <c r="K21" s="17">
        <f t="shared" si="0"/>
        <v>379</v>
      </c>
      <c r="L21" s="15">
        <v>38</v>
      </c>
      <c r="M21" s="16">
        <v>61</v>
      </c>
      <c r="N21" s="16">
        <v>36</v>
      </c>
      <c r="O21" s="16">
        <v>45</v>
      </c>
      <c r="P21" s="16">
        <v>55</v>
      </c>
      <c r="Q21" s="16">
        <v>38</v>
      </c>
      <c r="R21" s="16">
        <v>28</v>
      </c>
      <c r="S21" s="16">
        <v>15</v>
      </c>
      <c r="T21" s="16">
        <v>14</v>
      </c>
      <c r="U21" s="17">
        <f t="shared" si="1"/>
        <v>330</v>
      </c>
      <c r="V21" s="15">
        <f t="shared" si="2"/>
        <v>94</v>
      </c>
      <c r="W21" s="16">
        <f t="shared" si="3"/>
        <v>126</v>
      </c>
      <c r="X21" s="16">
        <f t="shared" si="4"/>
        <v>80</v>
      </c>
      <c r="Y21" s="16">
        <f t="shared" si="5"/>
        <v>90</v>
      </c>
      <c r="Z21" s="16">
        <f t="shared" si="6"/>
        <v>118</v>
      </c>
      <c r="AA21" s="16">
        <f t="shared" si="7"/>
        <v>74</v>
      </c>
      <c r="AB21" s="16">
        <f t="shared" si="8"/>
        <v>64</v>
      </c>
      <c r="AC21" s="16">
        <f t="shared" si="9"/>
        <v>39</v>
      </c>
      <c r="AD21" s="16">
        <v>24</v>
      </c>
      <c r="AE21" s="17">
        <f t="shared" si="10"/>
        <v>709</v>
      </c>
    </row>
    <row r="22" spans="1:33" ht="14.25">
      <c r="A22" s="12" t="s">
        <v>82</v>
      </c>
      <c r="B22" s="21">
        <v>2151</v>
      </c>
      <c r="C22" s="21">
        <v>2268</v>
      </c>
      <c r="D22" s="21">
        <v>2056</v>
      </c>
      <c r="E22" s="21">
        <v>1941</v>
      </c>
      <c r="F22" s="21">
        <v>2091</v>
      </c>
      <c r="G22" s="16">
        <v>1530</v>
      </c>
      <c r="H22" s="16">
        <v>1018</v>
      </c>
      <c r="I22" s="16">
        <v>537</v>
      </c>
      <c r="J22" s="16">
        <v>207</v>
      </c>
      <c r="K22" s="19">
        <f t="shared" si="0"/>
        <v>13799</v>
      </c>
      <c r="L22" s="22">
        <v>1991</v>
      </c>
      <c r="M22" s="21">
        <v>2157</v>
      </c>
      <c r="N22" s="21">
        <v>1837</v>
      </c>
      <c r="O22" s="21">
        <v>1921</v>
      </c>
      <c r="P22" s="21">
        <v>2100</v>
      </c>
      <c r="Q22" s="16">
        <v>1475</v>
      </c>
      <c r="R22" s="16">
        <v>994</v>
      </c>
      <c r="S22" s="16">
        <v>552</v>
      </c>
      <c r="T22" s="16">
        <v>329</v>
      </c>
      <c r="U22" s="19">
        <f t="shared" si="1"/>
        <v>13356</v>
      </c>
      <c r="V22" s="22">
        <f t="shared" si="2"/>
        <v>4142</v>
      </c>
      <c r="W22" s="21">
        <f t="shared" si="3"/>
        <v>4425</v>
      </c>
      <c r="X22" s="21">
        <f t="shared" si="4"/>
        <v>3893</v>
      </c>
      <c r="Y22" s="21">
        <f t="shared" si="5"/>
        <v>3862</v>
      </c>
      <c r="Z22" s="21">
        <f t="shared" si="6"/>
        <v>4191</v>
      </c>
      <c r="AA22" s="21">
        <f t="shared" si="7"/>
        <v>3005</v>
      </c>
      <c r="AB22" s="16">
        <f t="shared" si="8"/>
        <v>2012</v>
      </c>
      <c r="AC22" s="16">
        <f t="shared" si="9"/>
        <v>1089</v>
      </c>
      <c r="AD22" s="16">
        <v>536</v>
      </c>
      <c r="AE22" s="19">
        <f t="shared" si="10"/>
        <v>27155</v>
      </c>
      <c r="AG22" s="20"/>
    </row>
    <row r="23" spans="1:33" ht="14.25">
      <c r="A23" s="12" t="s">
        <v>68</v>
      </c>
      <c r="B23" s="21">
        <v>6809</v>
      </c>
      <c r="C23" s="21">
        <v>7546</v>
      </c>
      <c r="D23" s="21">
        <v>7464</v>
      </c>
      <c r="E23" s="21">
        <v>7493</v>
      </c>
      <c r="F23" s="21">
        <v>7497</v>
      </c>
      <c r="G23" s="21">
        <v>5680</v>
      </c>
      <c r="H23" s="21">
        <v>3795</v>
      </c>
      <c r="I23" s="16">
        <v>2089</v>
      </c>
      <c r="J23" s="16">
        <v>845</v>
      </c>
      <c r="K23" s="19">
        <f t="shared" si="0"/>
        <v>49218</v>
      </c>
      <c r="L23" s="22">
        <v>6588</v>
      </c>
      <c r="M23" s="21">
        <v>7382</v>
      </c>
      <c r="N23" s="21">
        <v>7531</v>
      </c>
      <c r="O23" s="21">
        <v>7703</v>
      </c>
      <c r="P23" s="21">
        <v>7885</v>
      </c>
      <c r="Q23" s="21">
        <v>6009</v>
      </c>
      <c r="R23" s="21">
        <v>3900</v>
      </c>
      <c r="S23" s="16">
        <v>2428</v>
      </c>
      <c r="T23" s="16">
        <v>1282</v>
      </c>
      <c r="U23" s="19">
        <f t="shared" si="1"/>
        <v>50708</v>
      </c>
      <c r="V23" s="22">
        <f t="shared" si="2"/>
        <v>13397</v>
      </c>
      <c r="W23" s="21">
        <f t="shared" si="3"/>
        <v>14928</v>
      </c>
      <c r="X23" s="21">
        <f t="shared" si="4"/>
        <v>14995</v>
      </c>
      <c r="Y23" s="21">
        <f t="shared" si="5"/>
        <v>15196</v>
      </c>
      <c r="Z23" s="21">
        <f t="shared" si="6"/>
        <v>15382</v>
      </c>
      <c r="AA23" s="21">
        <f t="shared" si="7"/>
        <v>11689</v>
      </c>
      <c r="AB23" s="21">
        <f t="shared" si="8"/>
        <v>7695</v>
      </c>
      <c r="AC23" s="21">
        <f t="shared" si="9"/>
        <v>4517</v>
      </c>
      <c r="AD23" s="21">
        <v>2127</v>
      </c>
      <c r="AE23" s="19">
        <f t="shared" si="10"/>
        <v>99926</v>
      </c>
      <c r="AG23" s="20"/>
    </row>
    <row r="24" spans="1:33" ht="14.25">
      <c r="A24" s="12" t="s">
        <v>0</v>
      </c>
      <c r="B24" s="16">
        <v>199</v>
      </c>
      <c r="C24" s="16">
        <v>191</v>
      </c>
      <c r="D24" s="16">
        <v>222</v>
      </c>
      <c r="E24" s="16">
        <v>182</v>
      </c>
      <c r="F24" s="16">
        <v>179</v>
      </c>
      <c r="G24" s="16">
        <v>131</v>
      </c>
      <c r="H24" s="16">
        <v>87</v>
      </c>
      <c r="I24" s="16">
        <v>48</v>
      </c>
      <c r="J24" s="16">
        <v>10</v>
      </c>
      <c r="K24" s="19">
        <f t="shared" si="0"/>
        <v>1249</v>
      </c>
      <c r="L24" s="15">
        <v>195</v>
      </c>
      <c r="M24" s="16">
        <v>175</v>
      </c>
      <c r="N24" s="16">
        <v>210</v>
      </c>
      <c r="O24" s="16">
        <v>171</v>
      </c>
      <c r="P24" s="16">
        <v>144</v>
      </c>
      <c r="Q24" s="16">
        <v>102</v>
      </c>
      <c r="R24" s="16">
        <v>53</v>
      </c>
      <c r="S24" s="16">
        <v>45</v>
      </c>
      <c r="T24" s="16">
        <v>16</v>
      </c>
      <c r="U24" s="17">
        <f t="shared" si="1"/>
        <v>1111</v>
      </c>
      <c r="V24" s="15">
        <f t="shared" si="2"/>
        <v>394</v>
      </c>
      <c r="W24" s="16">
        <f t="shared" si="3"/>
        <v>366</v>
      </c>
      <c r="X24" s="16">
        <f t="shared" si="4"/>
        <v>432</v>
      </c>
      <c r="Y24" s="16">
        <f t="shared" si="5"/>
        <v>353</v>
      </c>
      <c r="Z24" s="16">
        <f t="shared" si="6"/>
        <v>323</v>
      </c>
      <c r="AA24" s="16">
        <f t="shared" si="7"/>
        <v>233</v>
      </c>
      <c r="AB24" s="16">
        <f t="shared" si="8"/>
        <v>140</v>
      </c>
      <c r="AC24" s="16">
        <f t="shared" si="9"/>
        <v>93</v>
      </c>
      <c r="AD24" s="16">
        <v>26</v>
      </c>
      <c r="AE24" s="19">
        <f t="shared" si="10"/>
        <v>2360</v>
      </c>
      <c r="AG24" s="20"/>
    </row>
    <row r="25" spans="1:33" ht="14.25">
      <c r="A25" s="12" t="s">
        <v>1</v>
      </c>
      <c r="B25" s="16">
        <v>301</v>
      </c>
      <c r="C25" s="16">
        <v>277</v>
      </c>
      <c r="D25" s="16">
        <v>309</v>
      </c>
      <c r="E25" s="16">
        <v>242</v>
      </c>
      <c r="F25" s="16">
        <v>226</v>
      </c>
      <c r="G25" s="16">
        <v>188</v>
      </c>
      <c r="H25" s="16">
        <v>126</v>
      </c>
      <c r="I25" s="16">
        <v>63</v>
      </c>
      <c r="J25" s="16">
        <v>15</v>
      </c>
      <c r="K25" s="19">
        <f t="shared" si="0"/>
        <v>1747</v>
      </c>
      <c r="L25" s="15">
        <v>289</v>
      </c>
      <c r="M25" s="16">
        <v>267</v>
      </c>
      <c r="N25" s="16">
        <v>249</v>
      </c>
      <c r="O25" s="16">
        <v>221</v>
      </c>
      <c r="P25" s="16">
        <v>211</v>
      </c>
      <c r="Q25" s="16">
        <v>174</v>
      </c>
      <c r="R25" s="16">
        <v>106</v>
      </c>
      <c r="S25" s="16">
        <v>74</v>
      </c>
      <c r="T25" s="16">
        <v>36</v>
      </c>
      <c r="U25" s="19">
        <f t="shared" si="1"/>
        <v>1627</v>
      </c>
      <c r="V25" s="22">
        <f t="shared" si="2"/>
        <v>590</v>
      </c>
      <c r="W25" s="16">
        <f t="shared" si="3"/>
        <v>544</v>
      </c>
      <c r="X25" s="16">
        <f t="shared" si="4"/>
        <v>558</v>
      </c>
      <c r="Y25" s="16">
        <f t="shared" si="5"/>
        <v>463</v>
      </c>
      <c r="Z25" s="16">
        <f t="shared" si="6"/>
        <v>437</v>
      </c>
      <c r="AA25" s="16">
        <f t="shared" si="7"/>
        <v>362</v>
      </c>
      <c r="AB25" s="16">
        <f t="shared" si="8"/>
        <v>232</v>
      </c>
      <c r="AC25" s="16">
        <f t="shared" si="9"/>
        <v>137</v>
      </c>
      <c r="AD25" s="16">
        <v>51</v>
      </c>
      <c r="AE25" s="19">
        <f t="shared" si="10"/>
        <v>3374</v>
      </c>
      <c r="AG25" s="20"/>
    </row>
    <row r="26" spans="1:33" ht="14.25">
      <c r="A26" s="12" t="s">
        <v>2</v>
      </c>
      <c r="B26" s="16">
        <v>2009</v>
      </c>
      <c r="C26" s="16">
        <v>1918</v>
      </c>
      <c r="D26" s="16">
        <v>1350</v>
      </c>
      <c r="E26" s="16">
        <v>1495</v>
      </c>
      <c r="F26" s="16">
        <v>1691</v>
      </c>
      <c r="G26" s="16">
        <v>1002</v>
      </c>
      <c r="H26" s="16">
        <v>599</v>
      </c>
      <c r="I26" s="16">
        <v>292</v>
      </c>
      <c r="J26" s="16">
        <v>74</v>
      </c>
      <c r="K26" s="19">
        <f t="shared" si="0"/>
        <v>10430</v>
      </c>
      <c r="L26" s="15">
        <v>1840</v>
      </c>
      <c r="M26" s="16">
        <v>1877</v>
      </c>
      <c r="N26" s="16">
        <v>1429</v>
      </c>
      <c r="O26" s="16">
        <v>1625</v>
      </c>
      <c r="P26" s="16">
        <v>1572</v>
      </c>
      <c r="Q26" s="16">
        <v>907</v>
      </c>
      <c r="R26" s="16">
        <v>544</v>
      </c>
      <c r="S26" s="16">
        <v>292</v>
      </c>
      <c r="T26" s="16">
        <v>100</v>
      </c>
      <c r="U26" s="19">
        <f t="shared" si="1"/>
        <v>10186</v>
      </c>
      <c r="V26" s="22">
        <f t="shared" si="2"/>
        <v>3849</v>
      </c>
      <c r="W26" s="21">
        <f t="shared" si="3"/>
        <v>3795</v>
      </c>
      <c r="X26" s="21">
        <f t="shared" si="4"/>
        <v>2779</v>
      </c>
      <c r="Y26" s="21">
        <f t="shared" si="5"/>
        <v>3120</v>
      </c>
      <c r="Z26" s="16">
        <f t="shared" si="6"/>
        <v>3263</v>
      </c>
      <c r="AA26" s="16">
        <f t="shared" si="7"/>
        <v>1909</v>
      </c>
      <c r="AB26" s="16">
        <f t="shared" si="8"/>
        <v>1143</v>
      </c>
      <c r="AC26" s="16">
        <f t="shared" si="9"/>
        <v>584</v>
      </c>
      <c r="AD26" s="16">
        <v>174</v>
      </c>
      <c r="AE26" s="19">
        <f t="shared" si="10"/>
        <v>20616</v>
      </c>
      <c r="AG26" s="20"/>
    </row>
    <row r="27" spans="1:33" ht="14.25">
      <c r="A27" s="12" t="s">
        <v>3</v>
      </c>
      <c r="B27" s="16">
        <v>364</v>
      </c>
      <c r="C27" s="16">
        <v>436</v>
      </c>
      <c r="D27" s="16">
        <v>389</v>
      </c>
      <c r="E27" s="16">
        <v>365</v>
      </c>
      <c r="F27" s="16">
        <v>357</v>
      </c>
      <c r="G27" s="16">
        <v>277</v>
      </c>
      <c r="H27" s="16">
        <v>196</v>
      </c>
      <c r="I27" s="16">
        <v>84</v>
      </c>
      <c r="J27" s="16">
        <v>21</v>
      </c>
      <c r="K27" s="19">
        <f t="shared" si="0"/>
        <v>2489</v>
      </c>
      <c r="L27" s="15">
        <v>351</v>
      </c>
      <c r="M27" s="16">
        <v>483</v>
      </c>
      <c r="N27" s="16">
        <v>358</v>
      </c>
      <c r="O27" s="16">
        <v>367</v>
      </c>
      <c r="P27" s="16">
        <v>336</v>
      </c>
      <c r="Q27" s="16">
        <v>222</v>
      </c>
      <c r="R27" s="16">
        <v>153</v>
      </c>
      <c r="S27" s="16">
        <v>72</v>
      </c>
      <c r="T27" s="16">
        <v>37</v>
      </c>
      <c r="U27" s="19">
        <f t="shared" si="1"/>
        <v>2379</v>
      </c>
      <c r="V27" s="22">
        <f t="shared" si="2"/>
        <v>715</v>
      </c>
      <c r="W27" s="16">
        <f t="shared" si="3"/>
        <v>919</v>
      </c>
      <c r="X27" s="16">
        <f t="shared" si="4"/>
        <v>747</v>
      </c>
      <c r="Y27" s="16">
        <f t="shared" si="5"/>
        <v>732</v>
      </c>
      <c r="Z27" s="16">
        <f t="shared" si="6"/>
        <v>693</v>
      </c>
      <c r="AA27" s="16">
        <f t="shared" si="7"/>
        <v>499</v>
      </c>
      <c r="AB27" s="16">
        <f t="shared" si="8"/>
        <v>349</v>
      </c>
      <c r="AC27" s="16">
        <f t="shared" si="9"/>
        <v>156</v>
      </c>
      <c r="AD27" s="16">
        <v>58</v>
      </c>
      <c r="AE27" s="19">
        <f t="shared" si="10"/>
        <v>4868</v>
      </c>
      <c r="AG27" s="20"/>
    </row>
    <row r="28" spans="1:33" ht="14.25">
      <c r="A28" s="12" t="s">
        <v>4</v>
      </c>
      <c r="B28" s="16">
        <v>171</v>
      </c>
      <c r="C28" s="16">
        <v>232</v>
      </c>
      <c r="D28" s="16">
        <v>223</v>
      </c>
      <c r="E28" s="16">
        <v>150</v>
      </c>
      <c r="F28" s="16">
        <v>182</v>
      </c>
      <c r="G28" s="16">
        <v>144</v>
      </c>
      <c r="H28" s="16">
        <v>81</v>
      </c>
      <c r="I28" s="16">
        <v>42</v>
      </c>
      <c r="J28" s="16">
        <v>19</v>
      </c>
      <c r="K28" s="19">
        <f t="shared" si="0"/>
        <v>1244</v>
      </c>
      <c r="L28" s="15">
        <v>165</v>
      </c>
      <c r="M28" s="16">
        <v>205</v>
      </c>
      <c r="N28" s="16">
        <v>173</v>
      </c>
      <c r="O28" s="16">
        <v>158</v>
      </c>
      <c r="P28" s="16">
        <v>149</v>
      </c>
      <c r="Q28" s="16">
        <v>132</v>
      </c>
      <c r="R28" s="16">
        <v>80</v>
      </c>
      <c r="S28" s="16">
        <v>38</v>
      </c>
      <c r="T28" s="16">
        <v>26</v>
      </c>
      <c r="U28" s="19">
        <f t="shared" si="1"/>
        <v>1126</v>
      </c>
      <c r="V28" s="15">
        <f t="shared" si="2"/>
        <v>336</v>
      </c>
      <c r="W28" s="16">
        <f t="shared" si="3"/>
        <v>437</v>
      </c>
      <c r="X28" s="16">
        <f t="shared" si="4"/>
        <v>396</v>
      </c>
      <c r="Y28" s="16">
        <f t="shared" si="5"/>
        <v>308</v>
      </c>
      <c r="Z28" s="16">
        <f t="shared" si="6"/>
        <v>331</v>
      </c>
      <c r="AA28" s="16">
        <f t="shared" si="7"/>
        <v>276</v>
      </c>
      <c r="AB28" s="16">
        <f t="shared" si="8"/>
        <v>161</v>
      </c>
      <c r="AC28" s="16">
        <f t="shared" si="9"/>
        <v>80</v>
      </c>
      <c r="AD28" s="16">
        <v>45</v>
      </c>
      <c r="AE28" s="19">
        <f t="shared" si="10"/>
        <v>2370</v>
      </c>
      <c r="AG28" s="20"/>
    </row>
    <row r="29" spans="1:33" ht="14.25">
      <c r="A29" s="12" t="s">
        <v>5</v>
      </c>
      <c r="B29" s="16">
        <v>195</v>
      </c>
      <c r="C29" s="16">
        <v>252</v>
      </c>
      <c r="D29" s="16">
        <v>235</v>
      </c>
      <c r="E29" s="16">
        <v>179</v>
      </c>
      <c r="F29" s="16">
        <v>186</v>
      </c>
      <c r="G29" s="16">
        <v>120</v>
      </c>
      <c r="H29" s="16">
        <v>82</v>
      </c>
      <c r="I29" s="16">
        <v>33</v>
      </c>
      <c r="J29" s="16">
        <v>13</v>
      </c>
      <c r="K29" s="19">
        <f t="shared" si="0"/>
        <v>1295</v>
      </c>
      <c r="L29" s="15">
        <v>189</v>
      </c>
      <c r="M29" s="16">
        <v>215</v>
      </c>
      <c r="N29" s="16">
        <v>206</v>
      </c>
      <c r="O29" s="16">
        <v>161</v>
      </c>
      <c r="P29" s="16">
        <v>146</v>
      </c>
      <c r="Q29" s="16">
        <v>117</v>
      </c>
      <c r="R29" s="16">
        <v>66</v>
      </c>
      <c r="S29" s="16">
        <v>40</v>
      </c>
      <c r="T29" s="16">
        <v>17</v>
      </c>
      <c r="U29" s="19">
        <f t="shared" si="1"/>
        <v>1157</v>
      </c>
      <c r="V29" s="15">
        <f t="shared" si="2"/>
        <v>384</v>
      </c>
      <c r="W29" s="16">
        <f t="shared" si="3"/>
        <v>467</v>
      </c>
      <c r="X29" s="16">
        <f t="shared" si="4"/>
        <v>441</v>
      </c>
      <c r="Y29" s="16">
        <f t="shared" si="5"/>
        <v>340</v>
      </c>
      <c r="Z29" s="16">
        <f t="shared" si="6"/>
        <v>332</v>
      </c>
      <c r="AA29" s="16">
        <f t="shared" si="7"/>
        <v>237</v>
      </c>
      <c r="AB29" s="16">
        <f t="shared" si="8"/>
        <v>148</v>
      </c>
      <c r="AC29" s="16">
        <f t="shared" si="9"/>
        <v>73</v>
      </c>
      <c r="AD29" s="16">
        <v>30</v>
      </c>
      <c r="AE29" s="19">
        <f t="shared" si="10"/>
        <v>2452</v>
      </c>
      <c r="AG29" s="20"/>
    </row>
    <row r="30" spans="1:33" ht="14.25">
      <c r="A30" s="12" t="s">
        <v>6</v>
      </c>
      <c r="B30" s="16">
        <v>243</v>
      </c>
      <c r="C30" s="16">
        <v>245</v>
      </c>
      <c r="D30" s="16">
        <v>157</v>
      </c>
      <c r="E30" s="16">
        <v>217</v>
      </c>
      <c r="F30" s="16">
        <v>226</v>
      </c>
      <c r="G30" s="16">
        <v>115</v>
      </c>
      <c r="H30" s="16">
        <v>66</v>
      </c>
      <c r="I30" s="16">
        <v>30</v>
      </c>
      <c r="J30" s="16">
        <v>12</v>
      </c>
      <c r="K30" s="17">
        <f t="shared" si="0"/>
        <v>1311</v>
      </c>
      <c r="L30" s="15">
        <v>192</v>
      </c>
      <c r="M30" s="16">
        <v>244</v>
      </c>
      <c r="N30" s="16">
        <v>216</v>
      </c>
      <c r="O30" s="16">
        <v>228</v>
      </c>
      <c r="P30" s="16">
        <v>208</v>
      </c>
      <c r="Q30" s="16">
        <v>102</v>
      </c>
      <c r="R30" s="16">
        <v>59</v>
      </c>
      <c r="S30" s="16">
        <v>15</v>
      </c>
      <c r="T30" s="16">
        <v>16</v>
      </c>
      <c r="U30" s="17">
        <f t="shared" si="1"/>
        <v>1280</v>
      </c>
      <c r="V30" s="15">
        <f t="shared" si="2"/>
        <v>435</v>
      </c>
      <c r="W30" s="16">
        <f t="shared" si="3"/>
        <v>489</v>
      </c>
      <c r="X30" s="16">
        <f t="shared" si="4"/>
        <v>373</v>
      </c>
      <c r="Y30" s="16">
        <f t="shared" si="5"/>
        <v>445</v>
      </c>
      <c r="Z30" s="16">
        <f t="shared" si="6"/>
        <v>434</v>
      </c>
      <c r="AA30" s="16">
        <f t="shared" si="7"/>
        <v>217</v>
      </c>
      <c r="AB30" s="16">
        <f t="shared" si="8"/>
        <v>125</v>
      </c>
      <c r="AC30" s="16">
        <f t="shared" si="9"/>
        <v>45</v>
      </c>
      <c r="AD30" s="16">
        <v>28</v>
      </c>
      <c r="AE30" s="19">
        <f t="shared" si="10"/>
        <v>2591</v>
      </c>
      <c r="AG30" s="20"/>
    </row>
    <row r="31" spans="1:33" ht="14.25">
      <c r="A31" s="12" t="s">
        <v>7</v>
      </c>
      <c r="B31" s="16">
        <v>133</v>
      </c>
      <c r="C31" s="16">
        <v>136</v>
      </c>
      <c r="D31" s="16">
        <v>135</v>
      </c>
      <c r="E31" s="16">
        <v>107</v>
      </c>
      <c r="F31" s="16">
        <v>93</v>
      </c>
      <c r="G31" s="16">
        <v>69</v>
      </c>
      <c r="H31" s="16">
        <v>63</v>
      </c>
      <c r="I31" s="16">
        <v>20</v>
      </c>
      <c r="J31" s="16">
        <v>7</v>
      </c>
      <c r="K31" s="17">
        <f t="shared" si="0"/>
        <v>763</v>
      </c>
      <c r="L31" s="15">
        <v>124</v>
      </c>
      <c r="M31" s="16">
        <v>120</v>
      </c>
      <c r="N31" s="16">
        <v>116</v>
      </c>
      <c r="O31" s="16">
        <v>115</v>
      </c>
      <c r="P31" s="16">
        <v>88</v>
      </c>
      <c r="Q31" s="16">
        <v>68</v>
      </c>
      <c r="R31" s="16">
        <v>31</v>
      </c>
      <c r="S31" s="16">
        <v>23</v>
      </c>
      <c r="T31" s="16">
        <v>15</v>
      </c>
      <c r="U31" s="17">
        <f t="shared" si="1"/>
        <v>700</v>
      </c>
      <c r="V31" s="15">
        <f t="shared" si="2"/>
        <v>257</v>
      </c>
      <c r="W31" s="16">
        <f t="shared" si="3"/>
        <v>256</v>
      </c>
      <c r="X31" s="16">
        <f t="shared" si="4"/>
        <v>251</v>
      </c>
      <c r="Y31" s="16">
        <f t="shared" si="5"/>
        <v>222</v>
      </c>
      <c r="Z31" s="16">
        <f t="shared" si="6"/>
        <v>181</v>
      </c>
      <c r="AA31" s="16">
        <f t="shared" si="7"/>
        <v>137</v>
      </c>
      <c r="AB31" s="16">
        <f t="shared" si="8"/>
        <v>94</v>
      </c>
      <c r="AC31" s="16">
        <f t="shared" si="9"/>
        <v>43</v>
      </c>
      <c r="AD31" s="16">
        <v>22</v>
      </c>
      <c r="AE31" s="19">
        <f t="shared" si="10"/>
        <v>1463</v>
      </c>
      <c r="AG31" s="20"/>
    </row>
    <row r="32" spans="1:33" ht="14.25">
      <c r="A32" s="12" t="s">
        <v>8</v>
      </c>
      <c r="B32" s="16">
        <v>274</v>
      </c>
      <c r="C32" s="16">
        <v>255</v>
      </c>
      <c r="D32" s="16">
        <v>224</v>
      </c>
      <c r="E32" s="16">
        <v>239</v>
      </c>
      <c r="F32" s="16">
        <v>257</v>
      </c>
      <c r="G32" s="16">
        <v>145</v>
      </c>
      <c r="H32" s="16">
        <v>100</v>
      </c>
      <c r="I32" s="16">
        <v>57</v>
      </c>
      <c r="J32" s="16">
        <v>18</v>
      </c>
      <c r="K32" s="19">
        <f t="shared" si="0"/>
        <v>1569</v>
      </c>
      <c r="L32" s="15">
        <v>252</v>
      </c>
      <c r="M32" s="16">
        <v>249</v>
      </c>
      <c r="N32" s="16">
        <v>237</v>
      </c>
      <c r="O32" s="16">
        <v>218</v>
      </c>
      <c r="P32" s="16">
        <v>198</v>
      </c>
      <c r="Q32" s="16">
        <v>138</v>
      </c>
      <c r="R32" s="16">
        <v>103</v>
      </c>
      <c r="S32" s="16">
        <v>49</v>
      </c>
      <c r="T32" s="16">
        <v>23</v>
      </c>
      <c r="U32" s="19">
        <f t="shared" si="1"/>
        <v>1467</v>
      </c>
      <c r="V32" s="15">
        <f t="shared" si="2"/>
        <v>526</v>
      </c>
      <c r="W32" s="16">
        <f t="shared" si="3"/>
        <v>504</v>
      </c>
      <c r="X32" s="16">
        <f t="shared" si="4"/>
        <v>461</v>
      </c>
      <c r="Y32" s="16">
        <f t="shared" si="5"/>
        <v>457</v>
      </c>
      <c r="Z32" s="16">
        <f t="shared" si="6"/>
        <v>455</v>
      </c>
      <c r="AA32" s="16">
        <f t="shared" si="7"/>
        <v>283</v>
      </c>
      <c r="AB32" s="16">
        <f t="shared" si="8"/>
        <v>203</v>
      </c>
      <c r="AC32" s="16">
        <f t="shared" si="9"/>
        <v>106</v>
      </c>
      <c r="AD32" s="16">
        <v>41</v>
      </c>
      <c r="AE32" s="19">
        <f t="shared" si="10"/>
        <v>3036</v>
      </c>
      <c r="AG32" s="20"/>
    </row>
    <row r="33" spans="1:31" ht="14.25">
      <c r="A33" s="12" t="s">
        <v>9</v>
      </c>
      <c r="B33" s="16">
        <v>57</v>
      </c>
      <c r="C33" s="16">
        <v>51</v>
      </c>
      <c r="D33" s="16">
        <v>31</v>
      </c>
      <c r="E33" s="16">
        <v>45</v>
      </c>
      <c r="F33" s="16">
        <v>50</v>
      </c>
      <c r="G33" s="16">
        <v>33</v>
      </c>
      <c r="H33" s="16">
        <v>22</v>
      </c>
      <c r="I33" s="16">
        <v>9</v>
      </c>
      <c r="J33" s="16">
        <v>5</v>
      </c>
      <c r="K33" s="17">
        <f t="shared" si="0"/>
        <v>303</v>
      </c>
      <c r="L33" s="15">
        <v>48</v>
      </c>
      <c r="M33" s="16">
        <v>51</v>
      </c>
      <c r="N33" s="16">
        <v>30</v>
      </c>
      <c r="O33" s="16">
        <v>49</v>
      </c>
      <c r="P33" s="16">
        <v>42</v>
      </c>
      <c r="Q33" s="16">
        <v>25</v>
      </c>
      <c r="R33" s="16">
        <v>23</v>
      </c>
      <c r="S33" s="16">
        <v>8</v>
      </c>
      <c r="T33" s="16">
        <v>5</v>
      </c>
      <c r="U33" s="17">
        <f t="shared" si="1"/>
        <v>281</v>
      </c>
      <c r="V33" s="15">
        <f t="shared" si="2"/>
        <v>105</v>
      </c>
      <c r="W33" s="16">
        <f t="shared" si="3"/>
        <v>102</v>
      </c>
      <c r="X33" s="16">
        <f t="shared" si="4"/>
        <v>61</v>
      </c>
      <c r="Y33" s="16">
        <f t="shared" si="5"/>
        <v>94</v>
      </c>
      <c r="Z33" s="16">
        <f t="shared" si="6"/>
        <v>92</v>
      </c>
      <c r="AA33" s="16">
        <f t="shared" si="7"/>
        <v>58</v>
      </c>
      <c r="AB33" s="16">
        <f t="shared" si="8"/>
        <v>45</v>
      </c>
      <c r="AC33" s="16">
        <f t="shared" si="9"/>
        <v>17</v>
      </c>
      <c r="AD33" s="16">
        <v>10</v>
      </c>
      <c r="AE33" s="17">
        <f t="shared" si="10"/>
        <v>584</v>
      </c>
    </row>
    <row r="34" spans="1:33" ht="14.25">
      <c r="A34" s="12" t="s">
        <v>10</v>
      </c>
      <c r="B34" s="16">
        <v>262</v>
      </c>
      <c r="C34" s="16">
        <v>261</v>
      </c>
      <c r="D34" s="16">
        <v>236</v>
      </c>
      <c r="E34" s="16">
        <v>197</v>
      </c>
      <c r="F34" s="16">
        <v>198</v>
      </c>
      <c r="G34" s="16">
        <v>108</v>
      </c>
      <c r="H34" s="16">
        <v>67</v>
      </c>
      <c r="I34" s="16">
        <v>55</v>
      </c>
      <c r="J34" s="16">
        <v>7</v>
      </c>
      <c r="K34" s="19">
        <f t="shared" si="0"/>
        <v>1391</v>
      </c>
      <c r="L34" s="15">
        <v>221</v>
      </c>
      <c r="M34" s="16">
        <v>231</v>
      </c>
      <c r="N34" s="16">
        <v>208</v>
      </c>
      <c r="O34" s="16">
        <v>194</v>
      </c>
      <c r="P34" s="16">
        <v>189</v>
      </c>
      <c r="Q34" s="16">
        <v>94</v>
      </c>
      <c r="R34" s="16">
        <v>69</v>
      </c>
      <c r="S34" s="16">
        <v>37</v>
      </c>
      <c r="T34" s="16">
        <v>9</v>
      </c>
      <c r="U34" s="19">
        <f t="shared" si="1"/>
        <v>1252</v>
      </c>
      <c r="V34" s="15">
        <f t="shared" si="2"/>
        <v>483</v>
      </c>
      <c r="W34" s="16">
        <f t="shared" si="3"/>
        <v>492</v>
      </c>
      <c r="X34" s="16">
        <f t="shared" si="4"/>
        <v>444</v>
      </c>
      <c r="Y34" s="16">
        <f t="shared" si="5"/>
        <v>391</v>
      </c>
      <c r="Z34" s="16">
        <f t="shared" si="6"/>
        <v>387</v>
      </c>
      <c r="AA34" s="16">
        <f t="shared" si="7"/>
        <v>202</v>
      </c>
      <c r="AB34" s="16">
        <f t="shared" si="8"/>
        <v>136</v>
      </c>
      <c r="AC34" s="16">
        <f t="shared" si="9"/>
        <v>92</v>
      </c>
      <c r="AD34" s="16">
        <v>16</v>
      </c>
      <c r="AE34" s="19">
        <f t="shared" si="10"/>
        <v>2643</v>
      </c>
      <c r="AG34" s="20"/>
    </row>
    <row r="35" spans="1:33" ht="14.25">
      <c r="A35" s="12" t="s">
        <v>11</v>
      </c>
      <c r="B35" s="16">
        <v>149</v>
      </c>
      <c r="C35" s="16">
        <v>183</v>
      </c>
      <c r="D35" s="16">
        <v>179</v>
      </c>
      <c r="E35" s="16">
        <v>144</v>
      </c>
      <c r="F35" s="16">
        <v>144</v>
      </c>
      <c r="G35" s="16">
        <v>120</v>
      </c>
      <c r="H35" s="16">
        <v>88</v>
      </c>
      <c r="I35" s="16">
        <v>32</v>
      </c>
      <c r="J35" s="16">
        <v>15</v>
      </c>
      <c r="K35" s="19">
        <f t="shared" si="0"/>
        <v>1054</v>
      </c>
      <c r="L35" s="15">
        <v>141</v>
      </c>
      <c r="M35" s="16">
        <v>202</v>
      </c>
      <c r="N35" s="16">
        <v>176</v>
      </c>
      <c r="O35" s="16">
        <v>141</v>
      </c>
      <c r="P35" s="16">
        <v>147</v>
      </c>
      <c r="Q35" s="16">
        <v>98</v>
      </c>
      <c r="R35" s="16">
        <v>70</v>
      </c>
      <c r="S35" s="16">
        <v>43</v>
      </c>
      <c r="T35" s="16">
        <v>15</v>
      </c>
      <c r="U35" s="19">
        <f t="shared" si="1"/>
        <v>1033</v>
      </c>
      <c r="V35" s="15">
        <f t="shared" si="2"/>
        <v>290</v>
      </c>
      <c r="W35" s="16">
        <f t="shared" si="3"/>
        <v>385</v>
      </c>
      <c r="X35" s="16">
        <f t="shared" si="4"/>
        <v>355</v>
      </c>
      <c r="Y35" s="16">
        <f t="shared" si="5"/>
        <v>285</v>
      </c>
      <c r="Z35" s="16">
        <f t="shared" si="6"/>
        <v>291</v>
      </c>
      <c r="AA35" s="16">
        <f t="shared" si="7"/>
        <v>218</v>
      </c>
      <c r="AB35" s="16">
        <f t="shared" si="8"/>
        <v>158</v>
      </c>
      <c r="AC35" s="16">
        <f t="shared" si="9"/>
        <v>75</v>
      </c>
      <c r="AD35" s="16">
        <v>30</v>
      </c>
      <c r="AE35" s="19">
        <f t="shared" si="10"/>
        <v>2087</v>
      </c>
      <c r="AG35" s="20"/>
    </row>
    <row r="36" spans="1:33" ht="14.25">
      <c r="A36" s="12" t="s">
        <v>12</v>
      </c>
      <c r="B36" s="16">
        <v>250</v>
      </c>
      <c r="C36" s="16">
        <v>227</v>
      </c>
      <c r="D36" s="16">
        <v>297</v>
      </c>
      <c r="E36" s="16">
        <v>359</v>
      </c>
      <c r="F36" s="16">
        <v>313</v>
      </c>
      <c r="G36" s="16">
        <v>232</v>
      </c>
      <c r="H36" s="16">
        <v>112</v>
      </c>
      <c r="I36" s="16">
        <v>43</v>
      </c>
      <c r="J36" s="16">
        <v>20</v>
      </c>
      <c r="K36" s="19">
        <f t="shared" si="0"/>
        <v>1853</v>
      </c>
      <c r="L36" s="15">
        <v>234</v>
      </c>
      <c r="M36" s="16">
        <v>175</v>
      </c>
      <c r="N36" s="16">
        <v>235</v>
      </c>
      <c r="O36" s="16">
        <v>224</v>
      </c>
      <c r="P36" s="16">
        <v>155</v>
      </c>
      <c r="Q36" s="16">
        <v>124</v>
      </c>
      <c r="R36" s="16">
        <v>78</v>
      </c>
      <c r="S36" s="16">
        <v>57</v>
      </c>
      <c r="T36" s="16">
        <v>25</v>
      </c>
      <c r="U36" s="17">
        <f t="shared" si="1"/>
        <v>1307</v>
      </c>
      <c r="V36" s="15">
        <f t="shared" si="2"/>
        <v>484</v>
      </c>
      <c r="W36" s="16">
        <f t="shared" si="3"/>
        <v>402</v>
      </c>
      <c r="X36" s="16">
        <f t="shared" si="4"/>
        <v>532</v>
      </c>
      <c r="Y36" s="16">
        <f t="shared" si="5"/>
        <v>583</v>
      </c>
      <c r="Z36" s="16">
        <f t="shared" si="6"/>
        <v>468</v>
      </c>
      <c r="AA36" s="16">
        <f t="shared" si="7"/>
        <v>356</v>
      </c>
      <c r="AB36" s="16">
        <f t="shared" si="8"/>
        <v>190</v>
      </c>
      <c r="AC36" s="16">
        <f t="shared" si="9"/>
        <v>100</v>
      </c>
      <c r="AD36" s="16">
        <v>45</v>
      </c>
      <c r="AE36" s="19">
        <f t="shared" si="10"/>
        <v>3160</v>
      </c>
      <c r="AG36" s="20"/>
    </row>
    <row r="37" spans="1:33" ht="14.25">
      <c r="A37" s="12" t="s">
        <v>13</v>
      </c>
      <c r="B37" s="16">
        <v>152</v>
      </c>
      <c r="C37" s="16">
        <v>150</v>
      </c>
      <c r="D37" s="16">
        <v>153</v>
      </c>
      <c r="E37" s="16">
        <v>148</v>
      </c>
      <c r="F37" s="16">
        <v>125</v>
      </c>
      <c r="G37" s="16">
        <v>82</v>
      </c>
      <c r="H37" s="16">
        <v>45</v>
      </c>
      <c r="I37" s="16">
        <v>28</v>
      </c>
      <c r="J37" s="16">
        <v>9</v>
      </c>
      <c r="K37" s="17">
        <f t="shared" si="0"/>
        <v>892</v>
      </c>
      <c r="L37" s="15">
        <v>143</v>
      </c>
      <c r="M37" s="16">
        <v>161</v>
      </c>
      <c r="N37" s="16">
        <v>122</v>
      </c>
      <c r="O37" s="16">
        <v>119</v>
      </c>
      <c r="P37" s="16">
        <v>130</v>
      </c>
      <c r="Q37" s="16">
        <v>70</v>
      </c>
      <c r="R37" s="16">
        <v>54</v>
      </c>
      <c r="S37" s="16">
        <v>41</v>
      </c>
      <c r="T37" s="16">
        <v>15</v>
      </c>
      <c r="U37" s="17">
        <f t="shared" si="1"/>
        <v>855</v>
      </c>
      <c r="V37" s="15">
        <f t="shared" si="2"/>
        <v>295</v>
      </c>
      <c r="W37" s="16">
        <f t="shared" si="3"/>
        <v>311</v>
      </c>
      <c r="X37" s="16">
        <f t="shared" si="4"/>
        <v>275</v>
      </c>
      <c r="Y37" s="16">
        <f t="shared" si="5"/>
        <v>267</v>
      </c>
      <c r="Z37" s="16">
        <f t="shared" si="6"/>
        <v>255</v>
      </c>
      <c r="AA37" s="16">
        <f t="shared" si="7"/>
        <v>152</v>
      </c>
      <c r="AB37" s="16">
        <f t="shared" si="8"/>
        <v>99</v>
      </c>
      <c r="AC37" s="16">
        <f t="shared" si="9"/>
        <v>69</v>
      </c>
      <c r="AD37" s="16">
        <v>24</v>
      </c>
      <c r="AE37" s="19">
        <f t="shared" si="10"/>
        <v>1747</v>
      </c>
      <c r="AG37" s="20"/>
    </row>
    <row r="38" spans="1:31" s="28" customFormat="1" ht="12.75" customHeight="1">
      <c r="A38" s="24" t="s">
        <v>15</v>
      </c>
      <c r="B38" s="25">
        <f aca="true" t="shared" si="11" ref="B38:I38">B19+B20+B25</f>
        <v>1726</v>
      </c>
      <c r="C38" s="25">
        <f t="shared" si="11"/>
        <v>1739</v>
      </c>
      <c r="D38" s="25">
        <f t="shared" si="11"/>
        <v>1405</v>
      </c>
      <c r="E38" s="25">
        <f t="shared" si="11"/>
        <v>1268</v>
      </c>
      <c r="F38" s="25">
        <f t="shared" si="11"/>
        <v>1203</v>
      </c>
      <c r="G38" s="25">
        <f t="shared" si="11"/>
        <v>963</v>
      </c>
      <c r="H38" s="25">
        <f t="shared" si="11"/>
        <v>718</v>
      </c>
      <c r="I38" s="25">
        <f t="shared" si="11"/>
        <v>282</v>
      </c>
      <c r="J38" s="25">
        <v>76</v>
      </c>
      <c r="K38" s="26">
        <f t="shared" si="0"/>
        <v>9380</v>
      </c>
      <c r="L38" s="27">
        <f aca="true" t="shared" si="12" ref="L38:S38">L19+L20+L25</f>
        <v>1643</v>
      </c>
      <c r="M38" s="25">
        <f t="shared" si="12"/>
        <v>1644</v>
      </c>
      <c r="N38" s="25">
        <f t="shared" si="12"/>
        <v>1141</v>
      </c>
      <c r="O38" s="25">
        <f t="shared" si="12"/>
        <v>1155</v>
      </c>
      <c r="P38" s="25">
        <f t="shared" si="12"/>
        <v>1180</v>
      </c>
      <c r="Q38" s="25">
        <f t="shared" si="12"/>
        <v>922</v>
      </c>
      <c r="R38" s="25">
        <f t="shared" si="12"/>
        <v>701</v>
      </c>
      <c r="S38" s="25">
        <f t="shared" si="12"/>
        <v>365</v>
      </c>
      <c r="T38" s="25">
        <v>166</v>
      </c>
      <c r="U38" s="26">
        <f t="shared" si="1"/>
        <v>8917</v>
      </c>
      <c r="V38" s="27">
        <f t="shared" si="2"/>
        <v>3369</v>
      </c>
      <c r="W38" s="25">
        <f t="shared" si="3"/>
        <v>3383</v>
      </c>
      <c r="X38" s="25">
        <f t="shared" si="4"/>
        <v>2546</v>
      </c>
      <c r="Y38" s="25">
        <f t="shared" si="5"/>
        <v>2423</v>
      </c>
      <c r="Z38" s="25">
        <f t="shared" si="6"/>
        <v>2383</v>
      </c>
      <c r="AA38" s="25">
        <f t="shared" si="7"/>
        <v>1885</v>
      </c>
      <c r="AB38" s="25">
        <f t="shared" si="8"/>
        <v>1419</v>
      </c>
      <c r="AC38" s="25">
        <f t="shared" si="9"/>
        <v>647</v>
      </c>
      <c r="AD38" s="25">
        <v>242</v>
      </c>
      <c r="AE38" s="26">
        <f t="shared" si="10"/>
        <v>18297</v>
      </c>
    </row>
    <row r="39" spans="1:31" s="23" customFormat="1" ht="14.25">
      <c r="A39" s="29" t="s">
        <v>16</v>
      </c>
      <c r="B39" s="30">
        <v>2119</v>
      </c>
      <c r="C39" s="30">
        <v>1965</v>
      </c>
      <c r="D39" s="30">
        <v>2075</v>
      </c>
      <c r="E39" s="30">
        <v>2038</v>
      </c>
      <c r="F39" s="31">
        <v>1838</v>
      </c>
      <c r="G39" s="31">
        <v>1285</v>
      </c>
      <c r="H39" s="31">
        <v>715</v>
      </c>
      <c r="I39" s="31">
        <v>322</v>
      </c>
      <c r="J39" s="31">
        <v>111</v>
      </c>
      <c r="K39" s="32">
        <f t="shared" si="0"/>
        <v>12468</v>
      </c>
      <c r="L39" s="33">
        <v>1909</v>
      </c>
      <c r="M39" s="30">
        <v>1817</v>
      </c>
      <c r="N39" s="30">
        <v>1980</v>
      </c>
      <c r="O39" s="30">
        <v>1875</v>
      </c>
      <c r="P39" s="31">
        <v>1565</v>
      </c>
      <c r="Q39" s="31">
        <v>1003</v>
      </c>
      <c r="R39" s="31">
        <v>578</v>
      </c>
      <c r="S39" s="31">
        <v>306</v>
      </c>
      <c r="T39" s="31">
        <v>144</v>
      </c>
      <c r="U39" s="32">
        <f t="shared" si="1"/>
        <v>11177</v>
      </c>
      <c r="V39" s="33">
        <f t="shared" si="2"/>
        <v>4028</v>
      </c>
      <c r="W39" s="30">
        <f t="shared" si="3"/>
        <v>3782</v>
      </c>
      <c r="X39" s="30">
        <f t="shared" si="4"/>
        <v>4055</v>
      </c>
      <c r="Y39" s="30">
        <f t="shared" si="5"/>
        <v>3913</v>
      </c>
      <c r="Z39" s="30">
        <f t="shared" si="6"/>
        <v>3403</v>
      </c>
      <c r="AA39" s="30">
        <f t="shared" si="7"/>
        <v>2288</v>
      </c>
      <c r="AB39" s="30">
        <f t="shared" si="8"/>
        <v>1293</v>
      </c>
      <c r="AC39" s="30">
        <f t="shared" si="9"/>
        <v>628</v>
      </c>
      <c r="AD39" s="30">
        <v>255</v>
      </c>
      <c r="AE39" s="32">
        <f t="shared" si="10"/>
        <v>23645</v>
      </c>
    </row>
    <row r="40" spans="1:31" s="23" customFormat="1" ht="14.25">
      <c r="A40" s="29" t="s">
        <v>17</v>
      </c>
      <c r="B40" s="30">
        <f>B5+B8+B11+B12+B16+B24+B27+B28+B29+B35</f>
        <v>2115</v>
      </c>
      <c r="C40" s="30">
        <f aca="true" t="shared" si="13" ref="C40:I40">C5+C8+C11+C12+C16+C24+C27+C28+C29+C35</f>
        <v>2507</v>
      </c>
      <c r="D40" s="30">
        <f t="shared" si="13"/>
        <v>2411</v>
      </c>
      <c r="E40" s="30">
        <f t="shared" si="13"/>
        <v>2036</v>
      </c>
      <c r="F40" s="30">
        <f t="shared" si="13"/>
        <v>1903</v>
      </c>
      <c r="G40" s="31">
        <f t="shared" si="13"/>
        <v>1415</v>
      </c>
      <c r="H40" s="31">
        <f t="shared" si="13"/>
        <v>968</v>
      </c>
      <c r="I40" s="31">
        <f t="shared" si="13"/>
        <v>440</v>
      </c>
      <c r="J40" s="31">
        <v>119</v>
      </c>
      <c r="K40" s="32">
        <f t="shared" si="0"/>
        <v>13914</v>
      </c>
      <c r="L40" s="33">
        <f aca="true" t="shared" si="14" ref="L40:S40">L5+L8+L11+L12+L16+L24+L27+L28+L29+L35</f>
        <v>1989</v>
      </c>
      <c r="M40" s="30">
        <f t="shared" si="14"/>
        <v>2459</v>
      </c>
      <c r="N40" s="30">
        <f t="shared" si="14"/>
        <v>2158</v>
      </c>
      <c r="O40" s="30">
        <f t="shared" si="14"/>
        <v>1933</v>
      </c>
      <c r="P40" s="30">
        <f t="shared" si="14"/>
        <v>1729</v>
      </c>
      <c r="Q40" s="31">
        <f t="shared" si="14"/>
        <v>1210</v>
      </c>
      <c r="R40" s="31">
        <f t="shared" si="14"/>
        <v>800</v>
      </c>
      <c r="S40" s="31">
        <f t="shared" si="14"/>
        <v>461</v>
      </c>
      <c r="T40" s="31">
        <v>189</v>
      </c>
      <c r="U40" s="32">
        <f t="shared" si="1"/>
        <v>12928</v>
      </c>
      <c r="V40" s="33">
        <f t="shared" si="2"/>
        <v>4104</v>
      </c>
      <c r="W40" s="30">
        <f t="shared" si="3"/>
        <v>4966</v>
      </c>
      <c r="X40" s="30">
        <f t="shared" si="4"/>
        <v>4569</v>
      </c>
      <c r="Y40" s="30">
        <f t="shared" si="5"/>
        <v>3969</v>
      </c>
      <c r="Z40" s="30">
        <f t="shared" si="6"/>
        <v>3632</v>
      </c>
      <c r="AA40" s="30">
        <f t="shared" si="7"/>
        <v>2625</v>
      </c>
      <c r="AB40" s="30">
        <f t="shared" si="8"/>
        <v>1768</v>
      </c>
      <c r="AC40" s="30">
        <f t="shared" si="9"/>
        <v>901</v>
      </c>
      <c r="AD40" s="30">
        <v>308</v>
      </c>
      <c r="AE40" s="32">
        <f t="shared" si="10"/>
        <v>26842</v>
      </c>
    </row>
    <row r="41" spans="1:31" s="28" customFormat="1" ht="12.75" customHeight="1">
      <c r="A41" s="24" t="s">
        <v>18</v>
      </c>
      <c r="B41" s="25">
        <f aca="true" t="shared" si="15" ref="B41:I41">B39+B40</f>
        <v>4234</v>
      </c>
      <c r="C41" s="25">
        <f t="shared" si="15"/>
        <v>4472</v>
      </c>
      <c r="D41" s="25">
        <f t="shared" si="15"/>
        <v>4486</v>
      </c>
      <c r="E41" s="25">
        <f t="shared" si="15"/>
        <v>4074</v>
      </c>
      <c r="F41" s="25">
        <f t="shared" si="15"/>
        <v>3741</v>
      </c>
      <c r="G41" s="25">
        <f t="shared" si="15"/>
        <v>2700</v>
      </c>
      <c r="H41" s="25">
        <f t="shared" si="15"/>
        <v>1683</v>
      </c>
      <c r="I41" s="25">
        <f t="shared" si="15"/>
        <v>762</v>
      </c>
      <c r="J41" s="25">
        <v>230</v>
      </c>
      <c r="K41" s="26">
        <f t="shared" si="0"/>
        <v>26382</v>
      </c>
      <c r="L41" s="27">
        <f aca="true" t="shared" si="16" ref="L41:S41">L39+L40</f>
        <v>3898</v>
      </c>
      <c r="M41" s="25">
        <f t="shared" si="16"/>
        <v>4276</v>
      </c>
      <c r="N41" s="25">
        <f t="shared" si="16"/>
        <v>4138</v>
      </c>
      <c r="O41" s="25">
        <f t="shared" si="16"/>
        <v>3808</v>
      </c>
      <c r="P41" s="25">
        <f t="shared" si="16"/>
        <v>3294</v>
      </c>
      <c r="Q41" s="25">
        <f t="shared" si="16"/>
        <v>2213</v>
      </c>
      <c r="R41" s="25">
        <f t="shared" si="16"/>
        <v>1378</v>
      </c>
      <c r="S41" s="25">
        <f t="shared" si="16"/>
        <v>767</v>
      </c>
      <c r="T41" s="25">
        <v>333</v>
      </c>
      <c r="U41" s="26">
        <f t="shared" si="1"/>
        <v>24105</v>
      </c>
      <c r="V41" s="27">
        <f t="shared" si="2"/>
        <v>8132</v>
      </c>
      <c r="W41" s="25">
        <f t="shared" si="3"/>
        <v>8748</v>
      </c>
      <c r="X41" s="25">
        <f t="shared" si="4"/>
        <v>8624</v>
      </c>
      <c r="Y41" s="25">
        <f t="shared" si="5"/>
        <v>7882</v>
      </c>
      <c r="Z41" s="25">
        <f t="shared" si="6"/>
        <v>7035</v>
      </c>
      <c r="AA41" s="25">
        <f t="shared" si="7"/>
        <v>4913</v>
      </c>
      <c r="AB41" s="25">
        <f t="shared" si="8"/>
        <v>3061</v>
      </c>
      <c r="AC41" s="25">
        <f t="shared" si="9"/>
        <v>1529</v>
      </c>
      <c r="AD41" s="25">
        <v>563</v>
      </c>
      <c r="AE41" s="26">
        <f t="shared" si="10"/>
        <v>50487</v>
      </c>
    </row>
    <row r="42" spans="1:31" s="23" customFormat="1" ht="14.25">
      <c r="A42" s="29" t="s">
        <v>19</v>
      </c>
      <c r="B42" s="30">
        <f>B9+B22+B23+B26</f>
        <v>13804</v>
      </c>
      <c r="C42" s="30">
        <f aca="true" t="shared" si="17" ref="C42:I42">C9+C22+C23+C26</f>
        <v>14576</v>
      </c>
      <c r="D42" s="30">
        <f t="shared" si="17"/>
        <v>13103</v>
      </c>
      <c r="E42" s="30">
        <f t="shared" si="17"/>
        <v>13315</v>
      </c>
      <c r="F42" s="30">
        <f t="shared" si="17"/>
        <v>13576</v>
      </c>
      <c r="G42" s="30">
        <f t="shared" si="17"/>
        <v>9776</v>
      </c>
      <c r="H42" s="30">
        <f t="shared" si="17"/>
        <v>6478</v>
      </c>
      <c r="I42" s="30">
        <f t="shared" si="17"/>
        <v>3378</v>
      </c>
      <c r="J42" s="30">
        <v>1279</v>
      </c>
      <c r="K42" s="32">
        <f t="shared" si="0"/>
        <v>89285</v>
      </c>
      <c r="L42" s="33">
        <f aca="true" t="shared" si="18" ref="L42:S42">L9+L22+L23+L26</f>
        <v>13128</v>
      </c>
      <c r="M42" s="30">
        <f t="shared" si="18"/>
        <v>14170</v>
      </c>
      <c r="N42" s="30">
        <f t="shared" si="18"/>
        <v>13133</v>
      </c>
      <c r="O42" s="30">
        <f t="shared" si="18"/>
        <v>13889</v>
      </c>
      <c r="P42" s="30">
        <f t="shared" si="18"/>
        <v>13863</v>
      </c>
      <c r="Q42" s="30">
        <f t="shared" si="18"/>
        <v>10033</v>
      </c>
      <c r="R42" s="30">
        <f t="shared" si="18"/>
        <v>6371</v>
      </c>
      <c r="S42" s="30">
        <f t="shared" si="18"/>
        <v>3693</v>
      </c>
      <c r="T42" s="30">
        <v>1944</v>
      </c>
      <c r="U42" s="32">
        <f t="shared" si="1"/>
        <v>90224</v>
      </c>
      <c r="V42" s="33">
        <f t="shared" si="2"/>
        <v>26932</v>
      </c>
      <c r="W42" s="30">
        <f t="shared" si="3"/>
        <v>28746</v>
      </c>
      <c r="X42" s="30">
        <f t="shared" si="4"/>
        <v>26236</v>
      </c>
      <c r="Y42" s="30">
        <f t="shared" si="5"/>
        <v>27204</v>
      </c>
      <c r="Z42" s="30">
        <f t="shared" si="6"/>
        <v>27439</v>
      </c>
      <c r="AA42" s="30">
        <f t="shared" si="7"/>
        <v>19809</v>
      </c>
      <c r="AB42" s="30">
        <f t="shared" si="8"/>
        <v>12849</v>
      </c>
      <c r="AC42" s="30">
        <f t="shared" si="9"/>
        <v>7071</v>
      </c>
      <c r="AD42" s="30">
        <v>3223</v>
      </c>
      <c r="AE42" s="32">
        <f t="shared" si="10"/>
        <v>179509</v>
      </c>
    </row>
    <row r="43" spans="1:31" s="23" customFormat="1" ht="14.25">
      <c r="A43" s="29" t="s">
        <v>20</v>
      </c>
      <c r="B43" s="30">
        <v>1677</v>
      </c>
      <c r="C43" s="30">
        <v>1787</v>
      </c>
      <c r="D43" s="30">
        <v>1515</v>
      </c>
      <c r="E43" s="30">
        <v>1441</v>
      </c>
      <c r="F43" s="31">
        <v>1449</v>
      </c>
      <c r="G43" s="31">
        <v>1127</v>
      </c>
      <c r="H43" s="31">
        <v>873</v>
      </c>
      <c r="I43" s="31">
        <v>453</v>
      </c>
      <c r="J43" s="31">
        <v>173</v>
      </c>
      <c r="K43" s="32">
        <f t="shared" si="0"/>
        <v>10495</v>
      </c>
      <c r="L43" s="33">
        <v>1562</v>
      </c>
      <c r="M43" s="30">
        <v>1652</v>
      </c>
      <c r="N43" s="30">
        <v>1378</v>
      </c>
      <c r="O43" s="30">
        <v>1443</v>
      </c>
      <c r="P43" s="31">
        <v>1447</v>
      </c>
      <c r="Q43" s="31">
        <v>1071</v>
      </c>
      <c r="R43" s="31">
        <v>767</v>
      </c>
      <c r="S43" s="31">
        <v>465</v>
      </c>
      <c r="T43" s="31">
        <v>194</v>
      </c>
      <c r="U43" s="32">
        <f t="shared" si="1"/>
        <v>9979</v>
      </c>
      <c r="V43" s="33">
        <f t="shared" si="2"/>
        <v>3239</v>
      </c>
      <c r="W43" s="30">
        <f t="shared" si="3"/>
        <v>3439</v>
      </c>
      <c r="X43" s="30">
        <f t="shared" si="4"/>
        <v>2893</v>
      </c>
      <c r="Y43" s="30">
        <f t="shared" si="5"/>
        <v>2884</v>
      </c>
      <c r="Z43" s="30">
        <f t="shared" si="6"/>
        <v>2896</v>
      </c>
      <c r="AA43" s="30">
        <f t="shared" si="7"/>
        <v>2198</v>
      </c>
      <c r="AB43" s="30">
        <f t="shared" si="8"/>
        <v>1640</v>
      </c>
      <c r="AC43" s="30">
        <f t="shared" si="9"/>
        <v>918</v>
      </c>
      <c r="AD43" s="30">
        <v>367</v>
      </c>
      <c r="AE43" s="32">
        <f t="shared" si="10"/>
        <v>20474</v>
      </c>
    </row>
    <row r="44" spans="1:31" s="28" customFormat="1" ht="12.75" customHeight="1">
      <c r="A44" s="24" t="s">
        <v>21</v>
      </c>
      <c r="B44" s="25">
        <f>B42+B43</f>
        <v>15481</v>
      </c>
      <c r="C44" s="25">
        <f aca="true" t="shared" si="19" ref="C44:I44">C42+C43</f>
        <v>16363</v>
      </c>
      <c r="D44" s="25">
        <f t="shared" si="19"/>
        <v>14618</v>
      </c>
      <c r="E44" s="25">
        <f t="shared" si="19"/>
        <v>14756</v>
      </c>
      <c r="F44" s="25">
        <f t="shared" si="19"/>
        <v>15025</v>
      </c>
      <c r="G44" s="25">
        <f t="shared" si="19"/>
        <v>10903</v>
      </c>
      <c r="H44" s="25">
        <f t="shared" si="19"/>
        <v>7351</v>
      </c>
      <c r="I44" s="25">
        <f t="shared" si="19"/>
        <v>3831</v>
      </c>
      <c r="J44" s="25">
        <v>1452</v>
      </c>
      <c r="K44" s="26">
        <f t="shared" si="0"/>
        <v>99780</v>
      </c>
      <c r="L44" s="27">
        <f aca="true" t="shared" si="20" ref="L44:S44">L42+L43</f>
        <v>14690</v>
      </c>
      <c r="M44" s="25">
        <f t="shared" si="20"/>
        <v>15822</v>
      </c>
      <c r="N44" s="25">
        <f t="shared" si="20"/>
        <v>14511</v>
      </c>
      <c r="O44" s="25">
        <f t="shared" si="20"/>
        <v>15332</v>
      </c>
      <c r="P44" s="25">
        <f t="shared" si="20"/>
        <v>15310</v>
      </c>
      <c r="Q44" s="25">
        <f t="shared" si="20"/>
        <v>11104</v>
      </c>
      <c r="R44" s="25">
        <f t="shared" si="20"/>
        <v>7138</v>
      </c>
      <c r="S44" s="25">
        <f t="shared" si="20"/>
        <v>4158</v>
      </c>
      <c r="T44" s="25">
        <v>2138</v>
      </c>
      <c r="U44" s="26">
        <f t="shared" si="1"/>
        <v>100203</v>
      </c>
      <c r="V44" s="27">
        <f t="shared" si="2"/>
        <v>30171</v>
      </c>
      <c r="W44" s="25">
        <f t="shared" si="3"/>
        <v>32185</v>
      </c>
      <c r="X44" s="25">
        <f t="shared" si="4"/>
        <v>29129</v>
      </c>
      <c r="Y44" s="25">
        <f t="shared" si="5"/>
        <v>30088</v>
      </c>
      <c r="Z44" s="25">
        <f t="shared" si="6"/>
        <v>30335</v>
      </c>
      <c r="AA44" s="25">
        <f t="shared" si="7"/>
        <v>22007</v>
      </c>
      <c r="AB44" s="25">
        <f t="shared" si="8"/>
        <v>14489</v>
      </c>
      <c r="AC44" s="25">
        <f t="shared" si="9"/>
        <v>7989</v>
      </c>
      <c r="AD44" s="25">
        <v>3590</v>
      </c>
      <c r="AE44" s="26">
        <f t="shared" si="10"/>
        <v>199983</v>
      </c>
    </row>
    <row r="45" spans="1:31" s="34" customFormat="1" ht="13.5" customHeight="1" thickBot="1">
      <c r="A45" s="149" t="s">
        <v>49</v>
      </c>
      <c r="B45" s="150">
        <f aca="true" t="shared" si="21" ref="B45:I45">B38+B41+B44</f>
        <v>21441</v>
      </c>
      <c r="C45" s="150">
        <f t="shared" si="21"/>
        <v>22574</v>
      </c>
      <c r="D45" s="150">
        <f t="shared" si="21"/>
        <v>20509</v>
      </c>
      <c r="E45" s="150">
        <f t="shared" si="21"/>
        <v>20098</v>
      </c>
      <c r="F45" s="150">
        <f t="shared" si="21"/>
        <v>19969</v>
      </c>
      <c r="G45" s="150">
        <f t="shared" si="21"/>
        <v>14566</v>
      </c>
      <c r="H45" s="150">
        <f t="shared" si="21"/>
        <v>9752</v>
      </c>
      <c r="I45" s="150">
        <f t="shared" si="21"/>
        <v>4875</v>
      </c>
      <c r="J45" s="150">
        <v>1758</v>
      </c>
      <c r="K45" s="151">
        <f t="shared" si="0"/>
        <v>135542</v>
      </c>
      <c r="L45" s="152">
        <f aca="true" t="shared" si="22" ref="L45:S45">L38+L41+L44</f>
        <v>20231</v>
      </c>
      <c r="M45" s="150">
        <f t="shared" si="22"/>
        <v>21742</v>
      </c>
      <c r="N45" s="150">
        <f t="shared" si="22"/>
        <v>19790</v>
      </c>
      <c r="O45" s="150">
        <f t="shared" si="22"/>
        <v>20295</v>
      </c>
      <c r="P45" s="150">
        <f t="shared" si="22"/>
        <v>19784</v>
      </c>
      <c r="Q45" s="150">
        <f t="shared" si="22"/>
        <v>14239</v>
      </c>
      <c r="R45" s="150">
        <f t="shared" si="22"/>
        <v>9217</v>
      </c>
      <c r="S45" s="150">
        <f t="shared" si="22"/>
        <v>5290</v>
      </c>
      <c r="T45" s="150">
        <v>2637</v>
      </c>
      <c r="U45" s="151">
        <f t="shared" si="1"/>
        <v>133225</v>
      </c>
      <c r="V45" s="152">
        <f t="shared" si="2"/>
        <v>41672</v>
      </c>
      <c r="W45" s="150">
        <f t="shared" si="3"/>
        <v>44316</v>
      </c>
      <c r="X45" s="150">
        <f t="shared" si="4"/>
        <v>40299</v>
      </c>
      <c r="Y45" s="150">
        <f t="shared" si="5"/>
        <v>40393</v>
      </c>
      <c r="Z45" s="150">
        <f t="shared" si="6"/>
        <v>39753</v>
      </c>
      <c r="AA45" s="150">
        <f t="shared" si="7"/>
        <v>28805</v>
      </c>
      <c r="AB45" s="150">
        <f t="shared" si="8"/>
        <v>18969</v>
      </c>
      <c r="AC45" s="150">
        <f t="shared" si="9"/>
        <v>10165</v>
      </c>
      <c r="AD45" s="150">
        <v>4395</v>
      </c>
      <c r="AE45" s="151">
        <f t="shared" si="10"/>
        <v>268767</v>
      </c>
    </row>
    <row r="46" ht="4.5" customHeight="1"/>
    <row r="47" spans="1:5" ht="14.25">
      <c r="A47" s="35" t="s">
        <v>199</v>
      </c>
      <c r="B47" s="35"/>
      <c r="C47" s="35"/>
      <c r="D47" s="35"/>
      <c r="E47" s="35"/>
    </row>
    <row r="50" ht="19.5" customHeight="1"/>
    <row r="51" spans="2:31" ht="19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100" s="36" customFormat="1" ht="14.25"/>
    <row r="105" ht="19.5" customHeight="1"/>
    <row r="106" ht="19.5" customHeight="1"/>
    <row r="108" s="37" customFormat="1" ht="14.25"/>
    <row r="142" s="38" customFormat="1" ht="14.25"/>
    <row r="145" s="36" customFormat="1" ht="14.25"/>
    <row r="148" s="36" customFormat="1" ht="14.25"/>
    <row r="149" s="36" customFormat="1" ht="14.25"/>
  </sheetData>
  <sheetProtection/>
  <mergeCells count="5">
    <mergeCell ref="A1:AE1"/>
    <mergeCell ref="B3:K3"/>
    <mergeCell ref="V3:AE3"/>
    <mergeCell ref="L3:U3"/>
    <mergeCell ref="A3:A4"/>
  </mergeCells>
  <printOptions horizontalCentered="1"/>
  <pageMargins left="0.15748031496062992" right="0" top="0.3937007874015748" bottom="0" header="0" footer="0"/>
  <pageSetup fitToHeight="1" fitToWidth="1" orientation="landscape" paperSize="9" scale="70" r:id="rId1"/>
  <headerFooter>
    <oddFooter>&amp;LISEE - Document édité le &amp;D&amp;C&amp;A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25">
      <selection activeCell="R9" sqref="R9"/>
    </sheetView>
  </sheetViews>
  <sheetFormatPr defaultColWidth="11.00390625" defaultRowHeight="12"/>
  <cols>
    <col min="1" max="1" width="21.25390625" style="0" customWidth="1"/>
    <col min="2" max="2" width="15.375" style="0" customWidth="1"/>
    <col min="6" max="6" width="15.375" style="0" customWidth="1"/>
    <col min="10" max="10" width="15.375" style="0" customWidth="1"/>
  </cols>
  <sheetData>
    <row r="1" spans="1:13" ht="33" customHeight="1">
      <c r="A1" s="659" t="s">
        <v>295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1"/>
    </row>
    <row r="2" spans="1:13" ht="15" thickBo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</row>
    <row r="3" spans="1:13" ht="14.25">
      <c r="A3" s="657" t="s">
        <v>206</v>
      </c>
      <c r="B3" s="655" t="s">
        <v>50</v>
      </c>
      <c r="C3" s="655"/>
      <c r="D3" s="655"/>
      <c r="E3" s="656"/>
      <c r="F3" s="671" t="s">
        <v>51</v>
      </c>
      <c r="G3" s="655"/>
      <c r="H3" s="655"/>
      <c r="I3" s="656"/>
      <c r="J3" s="671" t="s">
        <v>52</v>
      </c>
      <c r="K3" s="655"/>
      <c r="L3" s="655"/>
      <c r="M3" s="656"/>
    </row>
    <row r="4" spans="1:13" ht="14.25">
      <c r="A4" s="673"/>
      <c r="B4" s="672" t="s">
        <v>296</v>
      </c>
      <c r="C4" s="672"/>
      <c r="D4" s="489" t="s">
        <v>297</v>
      </c>
      <c r="E4" s="457" t="s">
        <v>53</v>
      </c>
      <c r="F4" s="672" t="s">
        <v>296</v>
      </c>
      <c r="G4" s="672"/>
      <c r="H4" s="489" t="s">
        <v>297</v>
      </c>
      <c r="I4" s="457" t="s">
        <v>53</v>
      </c>
      <c r="J4" s="672" t="s">
        <v>296</v>
      </c>
      <c r="K4" s="672"/>
      <c r="L4" s="489" t="s">
        <v>297</v>
      </c>
      <c r="M4" s="457" t="s">
        <v>53</v>
      </c>
    </row>
    <row r="5" spans="1:13" ht="42.75">
      <c r="A5" s="658"/>
      <c r="B5" s="490" t="s">
        <v>298</v>
      </c>
      <c r="C5" s="490" t="s">
        <v>299</v>
      </c>
      <c r="D5" s="491"/>
      <c r="E5" s="460"/>
      <c r="F5" s="490" t="s">
        <v>298</v>
      </c>
      <c r="G5" s="490" t="s">
        <v>299</v>
      </c>
      <c r="H5" s="491"/>
      <c r="I5" s="460"/>
      <c r="J5" s="490" t="s">
        <v>298</v>
      </c>
      <c r="K5" s="490" t="s">
        <v>299</v>
      </c>
      <c r="L5" s="491"/>
      <c r="M5" s="460"/>
    </row>
    <row r="6" spans="1:13" ht="14.25">
      <c r="A6" s="464" t="s">
        <v>54</v>
      </c>
      <c r="B6" s="476">
        <v>261</v>
      </c>
      <c r="C6" s="488">
        <v>6</v>
      </c>
      <c r="D6" s="476">
        <v>48</v>
      </c>
      <c r="E6" s="477">
        <v>267</v>
      </c>
      <c r="F6" s="476">
        <v>267</v>
      </c>
      <c r="G6" s="488">
        <v>5</v>
      </c>
      <c r="H6" s="478">
        <v>27</v>
      </c>
      <c r="I6" s="477">
        <v>272</v>
      </c>
      <c r="J6" s="476">
        <v>528</v>
      </c>
      <c r="K6" s="488">
        <v>11</v>
      </c>
      <c r="L6" s="478">
        <v>75</v>
      </c>
      <c r="M6" s="477">
        <v>539</v>
      </c>
    </row>
    <row r="7" spans="1:13" ht="14.25">
      <c r="A7" s="464" t="s">
        <v>202</v>
      </c>
      <c r="B7" s="465">
        <v>420</v>
      </c>
      <c r="C7" s="481">
        <v>19</v>
      </c>
      <c r="D7" s="465">
        <v>724</v>
      </c>
      <c r="E7" s="466">
        <v>439</v>
      </c>
      <c r="F7" s="465">
        <v>358</v>
      </c>
      <c r="G7" s="481">
        <v>12</v>
      </c>
      <c r="H7" s="467">
        <v>743</v>
      </c>
      <c r="I7" s="466">
        <v>370</v>
      </c>
      <c r="J7" s="465">
        <v>778</v>
      </c>
      <c r="K7" s="481">
        <v>31</v>
      </c>
      <c r="L7" s="467">
        <v>1467</v>
      </c>
      <c r="M7" s="468">
        <v>809</v>
      </c>
    </row>
    <row r="8" spans="1:13" ht="14.25">
      <c r="A8" s="464" t="s">
        <v>55</v>
      </c>
      <c r="B8" s="465">
        <v>580</v>
      </c>
      <c r="C8" s="481">
        <v>49</v>
      </c>
      <c r="D8" s="465">
        <v>1537</v>
      </c>
      <c r="E8" s="468">
        <v>629</v>
      </c>
      <c r="F8" s="465">
        <v>484</v>
      </c>
      <c r="G8" s="481">
        <v>37</v>
      </c>
      <c r="H8" s="467">
        <v>1523</v>
      </c>
      <c r="I8" s="468">
        <v>521</v>
      </c>
      <c r="J8" s="465">
        <v>1064</v>
      </c>
      <c r="K8" s="481">
        <v>86</v>
      </c>
      <c r="L8" s="470">
        <v>3060</v>
      </c>
      <c r="M8" s="468">
        <v>1150</v>
      </c>
    </row>
    <row r="9" spans="1:13" ht="14.25">
      <c r="A9" s="464" t="s">
        <v>56</v>
      </c>
      <c r="B9" s="465">
        <v>1151</v>
      </c>
      <c r="C9" s="481">
        <v>80</v>
      </c>
      <c r="D9" s="465">
        <v>235</v>
      </c>
      <c r="E9" s="468">
        <v>1231</v>
      </c>
      <c r="F9" s="465">
        <v>975</v>
      </c>
      <c r="G9" s="481">
        <v>93</v>
      </c>
      <c r="H9" s="467">
        <v>232</v>
      </c>
      <c r="I9" s="468">
        <v>1068</v>
      </c>
      <c r="J9" s="465">
        <v>2126</v>
      </c>
      <c r="K9" s="481">
        <v>173</v>
      </c>
      <c r="L9" s="470">
        <v>467</v>
      </c>
      <c r="M9" s="468">
        <v>2299</v>
      </c>
    </row>
    <row r="10" spans="1:13" ht="14.25">
      <c r="A10" s="464" t="s">
        <v>57</v>
      </c>
      <c r="B10" s="465">
        <v>1572</v>
      </c>
      <c r="C10" s="481">
        <v>35</v>
      </c>
      <c r="D10" s="469">
        <v>9910</v>
      </c>
      <c r="E10" s="468">
        <v>1607</v>
      </c>
      <c r="F10" s="465">
        <v>1143</v>
      </c>
      <c r="G10" s="481">
        <v>21</v>
      </c>
      <c r="H10" s="470">
        <v>10714</v>
      </c>
      <c r="I10" s="468">
        <v>1164</v>
      </c>
      <c r="J10" s="469">
        <v>2715</v>
      </c>
      <c r="K10" s="480">
        <v>56</v>
      </c>
      <c r="L10" s="470">
        <v>20624</v>
      </c>
      <c r="M10" s="468">
        <v>2771</v>
      </c>
    </row>
    <row r="11" spans="1:13" ht="14.25">
      <c r="A11" s="464" t="s">
        <v>58</v>
      </c>
      <c r="B11" s="465">
        <v>24</v>
      </c>
      <c r="C11" s="481">
        <v>3</v>
      </c>
      <c r="D11" s="465">
        <v>208</v>
      </c>
      <c r="E11" s="466">
        <v>27</v>
      </c>
      <c r="F11" s="465">
        <v>17</v>
      </c>
      <c r="G11" s="481">
        <v>3</v>
      </c>
      <c r="H11" s="467">
        <v>211</v>
      </c>
      <c r="I11" s="466">
        <v>20</v>
      </c>
      <c r="J11" s="465">
        <v>41</v>
      </c>
      <c r="K11" s="481">
        <v>6</v>
      </c>
      <c r="L11" s="467">
        <v>419</v>
      </c>
      <c r="M11" s="466">
        <v>47</v>
      </c>
    </row>
    <row r="12" spans="1:13" ht="14.25">
      <c r="A12" s="464" t="s">
        <v>59</v>
      </c>
      <c r="B12" s="465">
        <v>807</v>
      </c>
      <c r="C12" s="481">
        <v>19</v>
      </c>
      <c r="D12" s="465">
        <v>163</v>
      </c>
      <c r="E12" s="466">
        <v>826</v>
      </c>
      <c r="F12" s="465">
        <v>694</v>
      </c>
      <c r="G12" s="481">
        <v>49</v>
      </c>
      <c r="H12" s="467">
        <v>175</v>
      </c>
      <c r="I12" s="466">
        <v>743</v>
      </c>
      <c r="J12" s="465">
        <v>1501</v>
      </c>
      <c r="K12" s="481">
        <v>68</v>
      </c>
      <c r="L12" s="470">
        <v>338</v>
      </c>
      <c r="M12" s="468">
        <v>1569</v>
      </c>
    </row>
    <row r="13" spans="1:13" ht="14.25">
      <c r="A13" s="464" t="s">
        <v>60</v>
      </c>
      <c r="B13" s="465">
        <v>1138</v>
      </c>
      <c r="C13" s="481">
        <v>153</v>
      </c>
      <c r="D13" s="465">
        <v>373</v>
      </c>
      <c r="E13" s="468">
        <v>1291</v>
      </c>
      <c r="F13" s="465">
        <v>935</v>
      </c>
      <c r="G13" s="481">
        <v>160</v>
      </c>
      <c r="H13" s="467">
        <v>471</v>
      </c>
      <c r="I13" s="468">
        <v>1095</v>
      </c>
      <c r="J13" s="465">
        <v>2073</v>
      </c>
      <c r="K13" s="481">
        <v>313</v>
      </c>
      <c r="L13" s="470">
        <v>844</v>
      </c>
      <c r="M13" s="468">
        <v>2386</v>
      </c>
    </row>
    <row r="14" spans="1:13" ht="14.25">
      <c r="A14" s="464" t="s">
        <v>81</v>
      </c>
      <c r="B14" s="465">
        <v>539</v>
      </c>
      <c r="C14" s="481">
        <v>65</v>
      </c>
      <c r="D14" s="465">
        <v>137</v>
      </c>
      <c r="E14" s="466">
        <v>604</v>
      </c>
      <c r="F14" s="465">
        <v>435</v>
      </c>
      <c r="G14" s="481">
        <v>56</v>
      </c>
      <c r="H14" s="467">
        <v>192</v>
      </c>
      <c r="I14" s="466">
        <v>491</v>
      </c>
      <c r="J14" s="465">
        <v>974</v>
      </c>
      <c r="K14" s="481">
        <v>121</v>
      </c>
      <c r="L14" s="467">
        <v>329</v>
      </c>
      <c r="M14" s="468">
        <v>1095</v>
      </c>
    </row>
    <row r="15" spans="1:13" ht="14.25">
      <c r="A15" s="464" t="s">
        <v>61</v>
      </c>
      <c r="B15" s="465">
        <v>413</v>
      </c>
      <c r="C15" s="481">
        <v>21</v>
      </c>
      <c r="D15" s="465">
        <v>361</v>
      </c>
      <c r="E15" s="466">
        <v>434</v>
      </c>
      <c r="F15" s="465">
        <v>368</v>
      </c>
      <c r="G15" s="481">
        <v>27</v>
      </c>
      <c r="H15" s="467">
        <v>340</v>
      </c>
      <c r="I15" s="466">
        <v>395</v>
      </c>
      <c r="J15" s="465">
        <v>781</v>
      </c>
      <c r="K15" s="481">
        <v>48</v>
      </c>
      <c r="L15" s="467">
        <v>701</v>
      </c>
      <c r="M15" s="468">
        <v>829</v>
      </c>
    </row>
    <row r="16" spans="1:13" ht="14.25">
      <c r="A16" s="464" t="s">
        <v>62</v>
      </c>
      <c r="B16" s="465">
        <v>1259</v>
      </c>
      <c r="C16" s="481">
        <v>67</v>
      </c>
      <c r="D16" s="465">
        <v>1486</v>
      </c>
      <c r="E16" s="468">
        <v>1326</v>
      </c>
      <c r="F16" s="465">
        <v>1035</v>
      </c>
      <c r="G16" s="481">
        <v>79</v>
      </c>
      <c r="H16" s="467">
        <v>1435</v>
      </c>
      <c r="I16" s="468">
        <v>1114</v>
      </c>
      <c r="J16" s="465">
        <v>2294</v>
      </c>
      <c r="K16" s="481">
        <v>146</v>
      </c>
      <c r="L16" s="470">
        <v>2921</v>
      </c>
      <c r="M16" s="468">
        <v>2440</v>
      </c>
    </row>
    <row r="17" spans="1:13" ht="14.25">
      <c r="A17" s="464" t="s">
        <v>14</v>
      </c>
      <c r="B17" s="465">
        <v>404</v>
      </c>
      <c r="C17" s="481">
        <v>6</v>
      </c>
      <c r="D17" s="465">
        <v>136</v>
      </c>
      <c r="E17" s="466">
        <v>410</v>
      </c>
      <c r="F17" s="465">
        <v>341</v>
      </c>
      <c r="G17" s="481">
        <v>18</v>
      </c>
      <c r="H17" s="467">
        <v>147</v>
      </c>
      <c r="I17" s="466">
        <v>359</v>
      </c>
      <c r="J17" s="465">
        <v>745</v>
      </c>
      <c r="K17" s="481">
        <v>24</v>
      </c>
      <c r="L17" s="467">
        <v>283</v>
      </c>
      <c r="M17" s="468">
        <v>769</v>
      </c>
    </row>
    <row r="18" spans="1:13" ht="14.25">
      <c r="A18" s="464" t="s">
        <v>63</v>
      </c>
      <c r="B18" s="465">
        <v>381</v>
      </c>
      <c r="C18" s="481">
        <v>26</v>
      </c>
      <c r="D18" s="465">
        <v>1256</v>
      </c>
      <c r="E18" s="466">
        <v>407</v>
      </c>
      <c r="F18" s="465">
        <v>327</v>
      </c>
      <c r="G18" s="481">
        <v>18</v>
      </c>
      <c r="H18" s="467">
        <v>1237</v>
      </c>
      <c r="I18" s="466">
        <v>345</v>
      </c>
      <c r="J18" s="465">
        <v>708</v>
      </c>
      <c r="K18" s="481">
        <v>44</v>
      </c>
      <c r="L18" s="467">
        <v>2493</v>
      </c>
      <c r="M18" s="468">
        <v>752</v>
      </c>
    </row>
    <row r="19" spans="1:13" ht="14.25">
      <c r="A19" s="464" t="s">
        <v>64</v>
      </c>
      <c r="B19" s="465">
        <v>324</v>
      </c>
      <c r="C19" s="481">
        <v>36</v>
      </c>
      <c r="D19" s="465">
        <v>965</v>
      </c>
      <c r="E19" s="466">
        <v>360</v>
      </c>
      <c r="F19" s="465">
        <v>268</v>
      </c>
      <c r="G19" s="481">
        <v>18</v>
      </c>
      <c r="H19" s="467">
        <v>1100</v>
      </c>
      <c r="I19" s="466">
        <v>286</v>
      </c>
      <c r="J19" s="465">
        <v>592</v>
      </c>
      <c r="K19" s="481">
        <v>54</v>
      </c>
      <c r="L19" s="467">
        <v>2065</v>
      </c>
      <c r="M19" s="468">
        <v>646</v>
      </c>
    </row>
    <row r="20" spans="1:13" ht="14.25">
      <c r="A20" s="464" t="s">
        <v>65</v>
      </c>
      <c r="B20" s="465">
        <v>2604</v>
      </c>
      <c r="C20" s="481">
        <v>134</v>
      </c>
      <c r="D20" s="469">
        <v>631</v>
      </c>
      <c r="E20" s="468">
        <v>2738</v>
      </c>
      <c r="F20" s="465">
        <v>2351</v>
      </c>
      <c r="G20" s="481">
        <v>150</v>
      </c>
      <c r="H20" s="470">
        <v>713</v>
      </c>
      <c r="I20" s="468">
        <v>2501</v>
      </c>
      <c r="J20" s="465">
        <v>4955</v>
      </c>
      <c r="K20" s="481">
        <v>284</v>
      </c>
      <c r="L20" s="470">
        <v>1344</v>
      </c>
      <c r="M20" s="468">
        <v>5239</v>
      </c>
    </row>
    <row r="21" spans="1:13" ht="14.25">
      <c r="A21" s="464" t="s">
        <v>66</v>
      </c>
      <c r="B21" s="465">
        <v>1155</v>
      </c>
      <c r="C21" s="481">
        <v>545</v>
      </c>
      <c r="D21" s="469">
        <v>310</v>
      </c>
      <c r="E21" s="468">
        <v>1700</v>
      </c>
      <c r="F21" s="465">
        <v>991</v>
      </c>
      <c r="G21" s="481">
        <v>520</v>
      </c>
      <c r="H21" s="470">
        <v>409</v>
      </c>
      <c r="I21" s="468">
        <v>1511</v>
      </c>
      <c r="J21" s="465">
        <v>2146</v>
      </c>
      <c r="K21" s="481">
        <v>1065</v>
      </c>
      <c r="L21" s="470">
        <v>719</v>
      </c>
      <c r="M21" s="468">
        <v>3211</v>
      </c>
    </row>
    <row r="22" spans="1:13" ht="14.25">
      <c r="A22" s="464" t="s">
        <v>67</v>
      </c>
      <c r="B22" s="465">
        <v>125</v>
      </c>
      <c r="C22" s="481">
        <v>28</v>
      </c>
      <c r="D22" s="465">
        <v>140</v>
      </c>
      <c r="E22" s="466">
        <v>153</v>
      </c>
      <c r="F22" s="465">
        <v>105</v>
      </c>
      <c r="G22" s="481">
        <v>26</v>
      </c>
      <c r="H22" s="467">
        <v>122</v>
      </c>
      <c r="I22" s="466">
        <v>131</v>
      </c>
      <c r="J22" s="465">
        <v>230</v>
      </c>
      <c r="K22" s="481">
        <v>54</v>
      </c>
      <c r="L22" s="467">
        <v>262</v>
      </c>
      <c r="M22" s="466">
        <v>284</v>
      </c>
    </row>
    <row r="23" spans="1:13" ht="14.25">
      <c r="A23" s="464" t="s">
        <v>82</v>
      </c>
      <c r="B23" s="465">
        <v>1393</v>
      </c>
      <c r="C23" s="481">
        <v>45</v>
      </c>
      <c r="D23" s="469">
        <v>9107</v>
      </c>
      <c r="E23" s="468">
        <v>1438</v>
      </c>
      <c r="F23" s="469">
        <v>935</v>
      </c>
      <c r="G23" s="480">
        <v>40</v>
      </c>
      <c r="H23" s="470">
        <v>9314</v>
      </c>
      <c r="I23" s="468">
        <v>975</v>
      </c>
      <c r="J23" s="469">
        <v>2328</v>
      </c>
      <c r="K23" s="480">
        <v>85</v>
      </c>
      <c r="L23" s="470">
        <v>18421</v>
      </c>
      <c r="M23" s="468">
        <v>2413</v>
      </c>
    </row>
    <row r="24" spans="1:13" ht="14.25">
      <c r="A24" s="464" t="s">
        <v>68</v>
      </c>
      <c r="B24" s="469">
        <v>2821</v>
      </c>
      <c r="C24" s="480">
        <v>107</v>
      </c>
      <c r="D24" s="469">
        <v>35933</v>
      </c>
      <c r="E24" s="468">
        <v>2928</v>
      </c>
      <c r="F24" s="469">
        <v>2278</v>
      </c>
      <c r="G24" s="480">
        <v>86</v>
      </c>
      <c r="H24" s="470">
        <v>38333</v>
      </c>
      <c r="I24" s="468">
        <v>2364</v>
      </c>
      <c r="J24" s="469">
        <v>5099</v>
      </c>
      <c r="K24" s="480">
        <v>193</v>
      </c>
      <c r="L24" s="470">
        <v>74266</v>
      </c>
      <c r="M24" s="468">
        <v>5292</v>
      </c>
    </row>
    <row r="25" spans="1:13" ht="14.25">
      <c r="A25" s="464" t="s">
        <v>0</v>
      </c>
      <c r="B25" s="465">
        <v>485</v>
      </c>
      <c r="C25" s="481">
        <v>226</v>
      </c>
      <c r="D25" s="465">
        <v>246</v>
      </c>
      <c r="E25" s="466">
        <v>711</v>
      </c>
      <c r="F25" s="465">
        <v>412</v>
      </c>
      <c r="G25" s="481">
        <v>197</v>
      </c>
      <c r="H25" s="467">
        <v>212</v>
      </c>
      <c r="I25" s="466">
        <v>609</v>
      </c>
      <c r="J25" s="465">
        <v>897</v>
      </c>
      <c r="K25" s="481">
        <v>423</v>
      </c>
      <c r="L25" s="470">
        <v>458</v>
      </c>
      <c r="M25" s="468">
        <v>1320</v>
      </c>
    </row>
    <row r="26" spans="1:13" ht="14.25">
      <c r="A26" s="464" t="s">
        <v>1</v>
      </c>
      <c r="B26" s="465">
        <v>792</v>
      </c>
      <c r="C26" s="481">
        <v>104</v>
      </c>
      <c r="D26" s="465">
        <v>377</v>
      </c>
      <c r="E26" s="468">
        <v>896</v>
      </c>
      <c r="F26" s="465">
        <v>761</v>
      </c>
      <c r="G26" s="481">
        <v>92</v>
      </c>
      <c r="H26" s="467">
        <v>323</v>
      </c>
      <c r="I26" s="468">
        <v>853</v>
      </c>
      <c r="J26" s="465">
        <v>1553</v>
      </c>
      <c r="K26" s="481">
        <v>196</v>
      </c>
      <c r="L26" s="470">
        <v>700</v>
      </c>
      <c r="M26" s="468">
        <v>1749</v>
      </c>
    </row>
    <row r="27" spans="1:13" ht="14.25">
      <c r="A27" s="464" t="s">
        <v>2</v>
      </c>
      <c r="B27" s="465">
        <v>1130</v>
      </c>
      <c r="C27" s="481">
        <v>45</v>
      </c>
      <c r="D27" s="469">
        <v>6293</v>
      </c>
      <c r="E27" s="468">
        <v>1175</v>
      </c>
      <c r="F27" s="465">
        <v>870</v>
      </c>
      <c r="G27" s="481">
        <v>23</v>
      </c>
      <c r="H27" s="470">
        <v>6527</v>
      </c>
      <c r="I27" s="468">
        <v>893</v>
      </c>
      <c r="J27" s="465">
        <v>2000</v>
      </c>
      <c r="K27" s="481">
        <v>68</v>
      </c>
      <c r="L27" s="470">
        <v>12820</v>
      </c>
      <c r="M27" s="468">
        <v>2068</v>
      </c>
    </row>
    <row r="28" spans="1:13" ht="14.25">
      <c r="A28" s="464" t="s">
        <v>3</v>
      </c>
      <c r="B28" s="465">
        <v>1268</v>
      </c>
      <c r="C28" s="481">
        <v>59</v>
      </c>
      <c r="D28" s="469">
        <v>572</v>
      </c>
      <c r="E28" s="468">
        <v>1327</v>
      </c>
      <c r="F28" s="465">
        <v>1053</v>
      </c>
      <c r="G28" s="481">
        <v>73</v>
      </c>
      <c r="H28" s="467">
        <v>661</v>
      </c>
      <c r="I28" s="468">
        <v>1126</v>
      </c>
      <c r="J28" s="465">
        <v>2321</v>
      </c>
      <c r="K28" s="481">
        <v>132</v>
      </c>
      <c r="L28" s="470">
        <v>1233</v>
      </c>
      <c r="M28" s="468">
        <v>2453</v>
      </c>
    </row>
    <row r="29" spans="1:13" ht="14.25">
      <c r="A29" s="464" t="s">
        <v>4</v>
      </c>
      <c r="B29" s="465">
        <v>649</v>
      </c>
      <c r="C29" s="481">
        <v>48</v>
      </c>
      <c r="D29" s="465">
        <v>263</v>
      </c>
      <c r="E29" s="466">
        <v>697</v>
      </c>
      <c r="F29" s="465">
        <v>539</v>
      </c>
      <c r="G29" s="481">
        <v>66</v>
      </c>
      <c r="H29" s="467">
        <v>258</v>
      </c>
      <c r="I29" s="466">
        <v>605</v>
      </c>
      <c r="J29" s="465">
        <v>1188</v>
      </c>
      <c r="K29" s="481">
        <v>114</v>
      </c>
      <c r="L29" s="470">
        <v>521</v>
      </c>
      <c r="M29" s="468">
        <v>1302</v>
      </c>
    </row>
    <row r="30" spans="1:13" ht="14.25">
      <c r="A30" s="464" t="s">
        <v>5</v>
      </c>
      <c r="B30" s="465">
        <v>629</v>
      </c>
      <c r="C30" s="481">
        <v>123</v>
      </c>
      <c r="D30" s="465">
        <v>237</v>
      </c>
      <c r="E30" s="466">
        <v>752</v>
      </c>
      <c r="F30" s="465">
        <v>535</v>
      </c>
      <c r="G30" s="481">
        <v>116</v>
      </c>
      <c r="H30" s="467">
        <v>212</v>
      </c>
      <c r="I30" s="466">
        <v>651</v>
      </c>
      <c r="J30" s="465">
        <v>1164</v>
      </c>
      <c r="K30" s="481">
        <v>239</v>
      </c>
      <c r="L30" s="470">
        <v>449</v>
      </c>
      <c r="M30" s="468">
        <v>1403</v>
      </c>
    </row>
    <row r="31" spans="1:13" ht="14.25">
      <c r="A31" s="464" t="s">
        <v>6</v>
      </c>
      <c r="B31" s="465">
        <v>249</v>
      </c>
      <c r="C31" s="481">
        <v>44</v>
      </c>
      <c r="D31" s="465">
        <v>669</v>
      </c>
      <c r="E31" s="466">
        <v>293</v>
      </c>
      <c r="F31" s="465">
        <v>228</v>
      </c>
      <c r="G31" s="481">
        <v>26</v>
      </c>
      <c r="H31" s="467">
        <v>731</v>
      </c>
      <c r="I31" s="466">
        <v>254</v>
      </c>
      <c r="J31" s="465">
        <v>477</v>
      </c>
      <c r="K31" s="481">
        <v>70</v>
      </c>
      <c r="L31" s="467">
        <v>1400</v>
      </c>
      <c r="M31" s="466">
        <v>547</v>
      </c>
    </row>
    <row r="32" spans="1:13" ht="14.25">
      <c r="A32" s="464" t="s">
        <v>7</v>
      </c>
      <c r="B32" s="465">
        <v>376</v>
      </c>
      <c r="C32" s="481">
        <v>7</v>
      </c>
      <c r="D32" s="465">
        <v>172</v>
      </c>
      <c r="E32" s="466">
        <v>383</v>
      </c>
      <c r="F32" s="465">
        <v>346</v>
      </c>
      <c r="G32" s="481">
        <v>9</v>
      </c>
      <c r="H32" s="467">
        <v>158</v>
      </c>
      <c r="I32" s="466">
        <v>355</v>
      </c>
      <c r="J32" s="465">
        <v>722</v>
      </c>
      <c r="K32" s="481">
        <v>16</v>
      </c>
      <c r="L32" s="467">
        <v>330</v>
      </c>
      <c r="M32" s="466">
        <v>738</v>
      </c>
    </row>
    <row r="33" spans="1:13" ht="14.25">
      <c r="A33" s="464" t="s">
        <v>8</v>
      </c>
      <c r="B33" s="465">
        <v>521</v>
      </c>
      <c r="C33" s="481">
        <v>14</v>
      </c>
      <c r="D33" s="465">
        <v>615</v>
      </c>
      <c r="E33" s="466">
        <v>535</v>
      </c>
      <c r="F33" s="465">
        <v>421</v>
      </c>
      <c r="G33" s="481">
        <v>20</v>
      </c>
      <c r="H33" s="467">
        <v>633</v>
      </c>
      <c r="I33" s="466">
        <v>441</v>
      </c>
      <c r="J33" s="465">
        <v>942</v>
      </c>
      <c r="K33" s="481">
        <v>34</v>
      </c>
      <c r="L33" s="470">
        <v>1248</v>
      </c>
      <c r="M33" s="468">
        <v>976</v>
      </c>
    </row>
    <row r="34" spans="1:13" ht="14.25">
      <c r="A34" s="464" t="s">
        <v>9</v>
      </c>
      <c r="B34" s="465">
        <v>150</v>
      </c>
      <c r="C34" s="481">
        <v>2</v>
      </c>
      <c r="D34" s="465">
        <v>66</v>
      </c>
      <c r="E34" s="466">
        <v>152</v>
      </c>
      <c r="F34" s="465">
        <v>125</v>
      </c>
      <c r="G34" s="481">
        <v>2</v>
      </c>
      <c r="H34" s="467">
        <v>75</v>
      </c>
      <c r="I34" s="466">
        <v>127</v>
      </c>
      <c r="J34" s="465">
        <v>275</v>
      </c>
      <c r="K34" s="481">
        <v>4</v>
      </c>
      <c r="L34" s="467">
        <v>141</v>
      </c>
      <c r="M34" s="466">
        <v>279</v>
      </c>
    </row>
    <row r="35" spans="1:13" ht="14.25">
      <c r="A35" s="464" t="s">
        <v>10</v>
      </c>
      <c r="B35" s="465">
        <v>618</v>
      </c>
      <c r="C35" s="481">
        <v>112</v>
      </c>
      <c r="D35" s="465">
        <v>254</v>
      </c>
      <c r="E35" s="466">
        <v>730</v>
      </c>
      <c r="F35" s="465">
        <v>553</v>
      </c>
      <c r="G35" s="481">
        <v>111</v>
      </c>
      <c r="H35" s="467">
        <v>239</v>
      </c>
      <c r="I35" s="466">
        <v>664</v>
      </c>
      <c r="J35" s="465">
        <v>1171</v>
      </c>
      <c r="K35" s="481">
        <v>223</v>
      </c>
      <c r="L35" s="470">
        <v>493</v>
      </c>
      <c r="M35" s="468">
        <v>1394</v>
      </c>
    </row>
    <row r="36" spans="1:13" ht="14.25">
      <c r="A36" s="464" t="s">
        <v>11</v>
      </c>
      <c r="B36" s="465">
        <v>415</v>
      </c>
      <c r="C36" s="481">
        <v>98</v>
      </c>
      <c r="D36" s="465">
        <v>305</v>
      </c>
      <c r="E36" s="466">
        <v>513</v>
      </c>
      <c r="F36" s="465">
        <v>399</v>
      </c>
      <c r="G36" s="481">
        <v>102</v>
      </c>
      <c r="H36" s="467">
        <v>320</v>
      </c>
      <c r="I36" s="466">
        <v>501</v>
      </c>
      <c r="J36" s="465">
        <v>814</v>
      </c>
      <c r="K36" s="481">
        <v>200</v>
      </c>
      <c r="L36" s="470">
        <v>625</v>
      </c>
      <c r="M36" s="468">
        <v>1014</v>
      </c>
    </row>
    <row r="37" spans="1:13" ht="14.25">
      <c r="A37" s="464" t="s">
        <v>12</v>
      </c>
      <c r="B37" s="465">
        <v>658</v>
      </c>
      <c r="C37" s="481">
        <v>30</v>
      </c>
      <c r="D37" s="465">
        <v>802</v>
      </c>
      <c r="E37" s="466">
        <v>688</v>
      </c>
      <c r="F37" s="465">
        <v>505</v>
      </c>
      <c r="G37" s="481">
        <v>17</v>
      </c>
      <c r="H37" s="467">
        <v>455</v>
      </c>
      <c r="I37" s="466">
        <v>522</v>
      </c>
      <c r="J37" s="465">
        <v>1163</v>
      </c>
      <c r="K37" s="481">
        <v>47</v>
      </c>
      <c r="L37" s="467">
        <v>1257</v>
      </c>
      <c r="M37" s="468">
        <v>1210</v>
      </c>
    </row>
    <row r="38" spans="1:13" ht="14.25">
      <c r="A38" s="464" t="s">
        <v>13</v>
      </c>
      <c r="B38" s="465">
        <v>576</v>
      </c>
      <c r="C38" s="481">
        <v>13</v>
      </c>
      <c r="D38" s="465">
        <v>85</v>
      </c>
      <c r="E38" s="466">
        <v>589</v>
      </c>
      <c r="F38" s="465">
        <v>524</v>
      </c>
      <c r="G38" s="481">
        <v>12</v>
      </c>
      <c r="H38" s="467">
        <v>93</v>
      </c>
      <c r="I38" s="466">
        <v>536</v>
      </c>
      <c r="J38" s="465">
        <v>1100</v>
      </c>
      <c r="K38" s="481">
        <v>25</v>
      </c>
      <c r="L38" s="467">
        <v>178</v>
      </c>
      <c r="M38" s="468">
        <v>1125</v>
      </c>
    </row>
    <row r="39" spans="1:13" ht="14.25">
      <c r="A39" s="479" t="s">
        <v>15</v>
      </c>
      <c r="B39" s="471">
        <v>4551</v>
      </c>
      <c r="C39" s="482">
        <v>783</v>
      </c>
      <c r="D39" s="471">
        <v>1318</v>
      </c>
      <c r="E39" s="472">
        <v>5334</v>
      </c>
      <c r="F39" s="471">
        <v>4103</v>
      </c>
      <c r="G39" s="482">
        <v>762</v>
      </c>
      <c r="H39" s="473">
        <v>1445</v>
      </c>
      <c r="I39" s="472">
        <v>4865</v>
      </c>
      <c r="J39" s="474">
        <v>8654</v>
      </c>
      <c r="K39" s="483">
        <v>1545</v>
      </c>
      <c r="L39" s="473">
        <v>2763</v>
      </c>
      <c r="M39" s="472">
        <v>10199</v>
      </c>
    </row>
    <row r="40" spans="1:13" ht="14.25">
      <c r="A40" s="464" t="s">
        <v>16</v>
      </c>
      <c r="B40" s="465">
        <v>3848</v>
      </c>
      <c r="C40" s="481">
        <v>204</v>
      </c>
      <c r="D40" s="469">
        <v>5285</v>
      </c>
      <c r="E40" s="468">
        <v>4052</v>
      </c>
      <c r="F40" s="485">
        <v>3220</v>
      </c>
      <c r="G40" s="486">
        <v>191</v>
      </c>
      <c r="H40" s="484">
        <v>4917</v>
      </c>
      <c r="I40" s="468">
        <v>3411</v>
      </c>
      <c r="J40" s="465">
        <v>7068</v>
      </c>
      <c r="K40" s="481">
        <v>395</v>
      </c>
      <c r="L40" s="470">
        <v>10202</v>
      </c>
      <c r="M40" s="468">
        <v>7463</v>
      </c>
    </row>
    <row r="41" spans="1:13" ht="14.25">
      <c r="A41" s="464" t="s">
        <v>17</v>
      </c>
      <c r="B41" s="469">
        <v>7207</v>
      </c>
      <c r="C41" s="480">
        <v>818</v>
      </c>
      <c r="D41" s="469">
        <v>2578</v>
      </c>
      <c r="E41" s="468">
        <v>8025</v>
      </c>
      <c r="F41" s="469">
        <v>6150</v>
      </c>
      <c r="G41" s="480">
        <v>879</v>
      </c>
      <c r="H41" s="470">
        <v>2715</v>
      </c>
      <c r="I41" s="468">
        <v>7029</v>
      </c>
      <c r="J41" s="469">
        <v>13357</v>
      </c>
      <c r="K41" s="480">
        <v>1697</v>
      </c>
      <c r="L41" s="470">
        <v>5293</v>
      </c>
      <c r="M41" s="468">
        <v>15054</v>
      </c>
    </row>
    <row r="42" spans="1:13" ht="14.25">
      <c r="A42" s="479" t="s">
        <v>18</v>
      </c>
      <c r="B42" s="471">
        <v>11055</v>
      </c>
      <c r="C42" s="482">
        <v>1022</v>
      </c>
      <c r="D42" s="471">
        <v>7863</v>
      </c>
      <c r="E42" s="472">
        <v>12077</v>
      </c>
      <c r="F42" s="471">
        <v>9370</v>
      </c>
      <c r="G42" s="482">
        <v>1070</v>
      </c>
      <c r="H42" s="473">
        <v>7632</v>
      </c>
      <c r="I42" s="472">
        <v>10440</v>
      </c>
      <c r="J42" s="471">
        <v>20425</v>
      </c>
      <c r="K42" s="482">
        <v>2092</v>
      </c>
      <c r="L42" s="473">
        <v>15495</v>
      </c>
      <c r="M42" s="472">
        <v>22517</v>
      </c>
    </row>
    <row r="43" spans="1:13" ht="14.25">
      <c r="A43" s="464" t="s">
        <v>19</v>
      </c>
      <c r="B43" s="469">
        <v>6916</v>
      </c>
      <c r="C43" s="480">
        <v>232</v>
      </c>
      <c r="D43" s="469">
        <v>61243</v>
      </c>
      <c r="E43" s="468">
        <v>7148</v>
      </c>
      <c r="F43" s="469">
        <v>5226</v>
      </c>
      <c r="G43" s="480">
        <v>170</v>
      </c>
      <c r="H43" s="470">
        <v>64888</v>
      </c>
      <c r="I43" s="468">
        <v>5396</v>
      </c>
      <c r="J43" s="469">
        <v>12142</v>
      </c>
      <c r="K43" s="480">
        <v>402</v>
      </c>
      <c r="L43" s="470">
        <v>126131</v>
      </c>
      <c r="M43" s="468">
        <v>12544</v>
      </c>
    </row>
    <row r="44" spans="1:13" ht="14.25">
      <c r="A44" s="464" t="s">
        <v>20</v>
      </c>
      <c r="B44" s="465">
        <v>3365</v>
      </c>
      <c r="C44" s="481">
        <v>332</v>
      </c>
      <c r="D44" s="469">
        <v>4192</v>
      </c>
      <c r="E44" s="468">
        <v>3697</v>
      </c>
      <c r="F44" s="465">
        <v>2879</v>
      </c>
      <c r="G44" s="481">
        <v>282</v>
      </c>
      <c r="H44" s="470">
        <v>4370</v>
      </c>
      <c r="I44" s="468">
        <v>3161</v>
      </c>
      <c r="J44" s="469">
        <v>6244</v>
      </c>
      <c r="K44" s="480">
        <v>614</v>
      </c>
      <c r="L44" s="470">
        <v>8562</v>
      </c>
      <c r="M44" s="468">
        <v>6858</v>
      </c>
    </row>
    <row r="45" spans="1:13" ht="14.25">
      <c r="A45" s="479" t="s">
        <v>21</v>
      </c>
      <c r="B45" s="471">
        <v>10281</v>
      </c>
      <c r="C45" s="482">
        <v>564</v>
      </c>
      <c r="D45" s="471">
        <v>65435</v>
      </c>
      <c r="E45" s="472">
        <v>10845</v>
      </c>
      <c r="F45" s="471">
        <v>8105</v>
      </c>
      <c r="G45" s="482">
        <v>452</v>
      </c>
      <c r="H45" s="473">
        <v>69258</v>
      </c>
      <c r="I45" s="472">
        <v>8557</v>
      </c>
      <c r="J45" s="471">
        <v>18386</v>
      </c>
      <c r="K45" s="482">
        <v>1016</v>
      </c>
      <c r="L45" s="473">
        <v>134693</v>
      </c>
      <c r="M45" s="472">
        <v>19402</v>
      </c>
    </row>
    <row r="46" spans="1:13" ht="15" thickBot="1">
      <c r="A46" s="461" t="s">
        <v>49</v>
      </c>
      <c r="B46" s="458">
        <v>25887</v>
      </c>
      <c r="C46" s="458">
        <v>2369</v>
      </c>
      <c r="D46" s="458">
        <v>74616</v>
      </c>
      <c r="E46" s="459">
        <v>28256</v>
      </c>
      <c r="F46" s="458">
        <v>21578</v>
      </c>
      <c r="G46" s="458">
        <v>2284</v>
      </c>
      <c r="H46" s="462">
        <v>78335</v>
      </c>
      <c r="I46" s="459">
        <v>23862</v>
      </c>
      <c r="J46" s="458">
        <v>47465</v>
      </c>
      <c r="K46" s="458">
        <v>4653</v>
      </c>
      <c r="L46" s="462">
        <v>152951</v>
      </c>
      <c r="M46" s="459">
        <v>52118</v>
      </c>
    </row>
    <row r="47" spans="1:13" ht="14.25">
      <c r="A47" s="463"/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</row>
    <row r="48" spans="1:13" ht="14.25">
      <c r="A48" s="475" t="s">
        <v>199</v>
      </c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</row>
    <row r="49" spans="1:5" ht="14.25">
      <c r="A49" s="204"/>
      <c r="B49" s="204"/>
      <c r="C49" s="204"/>
      <c r="D49" s="204"/>
      <c r="E49" s="204"/>
    </row>
    <row r="50" spans="1:5" ht="14.25">
      <c r="A50" s="204"/>
      <c r="B50" s="204"/>
      <c r="C50" s="204"/>
      <c r="D50" s="204"/>
      <c r="E50" s="204"/>
    </row>
    <row r="51" spans="1:5" ht="14.25">
      <c r="A51" s="204"/>
      <c r="B51" s="204"/>
      <c r="C51" s="204"/>
      <c r="D51" s="204"/>
      <c r="E51" s="204"/>
    </row>
  </sheetData>
  <sheetProtection/>
  <mergeCells count="8">
    <mergeCell ref="B3:E3"/>
    <mergeCell ref="F3:I3"/>
    <mergeCell ref="J3:M3"/>
    <mergeCell ref="A1:M1"/>
    <mergeCell ref="B4:C4"/>
    <mergeCell ref="F4:G4"/>
    <mergeCell ref="J4:K4"/>
    <mergeCell ref="A3:A5"/>
  </mergeCells>
  <printOptions/>
  <pageMargins left="0.7086614173228347" right="0.7086614173228347" top="0.4" bottom="0.51" header="0.31496062992125984" footer="0.31496062992125984"/>
  <pageSetup fitToHeight="1" fitToWidth="1" horizontalDpi="600" verticalDpi="600" orientation="landscape" paperSize="9" scale="73" r:id="rId1"/>
  <headerFooter>
    <oddFooter>&amp;LISEE - Document édité le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A49" sqref="A49:IV118"/>
    </sheetView>
  </sheetViews>
  <sheetFormatPr defaultColWidth="11.00390625" defaultRowHeight="12"/>
  <cols>
    <col min="1" max="1" width="20.00390625" style="0" customWidth="1"/>
    <col min="2" max="2" width="15.75390625" style="0" customWidth="1"/>
    <col min="6" max="6" width="15.75390625" style="0" customWidth="1"/>
    <col min="10" max="10" width="15.75390625" style="0" customWidth="1"/>
  </cols>
  <sheetData>
    <row r="1" spans="1:13" ht="18">
      <c r="A1" s="659" t="s">
        <v>300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1"/>
    </row>
    <row r="2" spans="1:13" ht="15" thickBo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</row>
    <row r="3" spans="1:13" ht="14.25">
      <c r="A3" s="657" t="s">
        <v>206</v>
      </c>
      <c r="B3" s="655" t="s">
        <v>50</v>
      </c>
      <c r="C3" s="655"/>
      <c r="D3" s="655"/>
      <c r="E3" s="656"/>
      <c r="F3" s="671" t="s">
        <v>51</v>
      </c>
      <c r="G3" s="655"/>
      <c r="H3" s="655"/>
      <c r="I3" s="656"/>
      <c r="J3" s="671" t="s">
        <v>52</v>
      </c>
      <c r="K3" s="655"/>
      <c r="L3" s="655"/>
      <c r="M3" s="656"/>
    </row>
    <row r="4" spans="1:13" ht="14.25">
      <c r="A4" s="673"/>
      <c r="B4" s="672" t="s">
        <v>301</v>
      </c>
      <c r="C4" s="672"/>
      <c r="D4" s="524" t="s">
        <v>297</v>
      </c>
      <c r="E4" s="492" t="s">
        <v>53</v>
      </c>
      <c r="F4" s="672" t="s">
        <v>301</v>
      </c>
      <c r="G4" s="672"/>
      <c r="H4" s="524" t="s">
        <v>297</v>
      </c>
      <c r="I4" s="492" t="s">
        <v>53</v>
      </c>
      <c r="J4" s="672" t="s">
        <v>301</v>
      </c>
      <c r="K4" s="672"/>
      <c r="L4" s="524" t="s">
        <v>297</v>
      </c>
      <c r="M4" s="492" t="s">
        <v>53</v>
      </c>
    </row>
    <row r="5" spans="1:13" ht="42.75">
      <c r="A5" s="658"/>
      <c r="B5" s="525" t="s">
        <v>298</v>
      </c>
      <c r="C5" s="525" t="s">
        <v>299</v>
      </c>
      <c r="D5" s="526"/>
      <c r="E5" s="495"/>
      <c r="F5" s="525" t="s">
        <v>298</v>
      </c>
      <c r="G5" s="525" t="s">
        <v>299</v>
      </c>
      <c r="H5" s="526"/>
      <c r="I5" s="495"/>
      <c r="J5" s="525" t="s">
        <v>298</v>
      </c>
      <c r="K5" s="525" t="s">
        <v>299</v>
      </c>
      <c r="L5" s="526"/>
      <c r="M5" s="495"/>
    </row>
    <row r="6" spans="1:13" ht="14.25">
      <c r="A6" s="499" t="s">
        <v>54</v>
      </c>
      <c r="B6" s="511">
        <v>161</v>
      </c>
      <c r="C6" s="523">
        <v>89</v>
      </c>
      <c r="D6" s="511">
        <v>65</v>
      </c>
      <c r="E6" s="512">
        <v>250</v>
      </c>
      <c r="F6" s="511">
        <v>180</v>
      </c>
      <c r="G6" s="523">
        <v>30</v>
      </c>
      <c r="H6" s="513">
        <v>89</v>
      </c>
      <c r="I6" s="512">
        <v>210</v>
      </c>
      <c r="J6" s="511">
        <v>341</v>
      </c>
      <c r="K6" s="523">
        <v>119</v>
      </c>
      <c r="L6" s="513">
        <v>154</v>
      </c>
      <c r="M6" s="512">
        <v>460</v>
      </c>
    </row>
    <row r="7" spans="1:13" ht="14.25">
      <c r="A7" s="499" t="s">
        <v>202</v>
      </c>
      <c r="B7" s="500">
        <v>521</v>
      </c>
      <c r="C7" s="516">
        <v>4</v>
      </c>
      <c r="D7" s="500">
        <v>638</v>
      </c>
      <c r="E7" s="501">
        <v>525</v>
      </c>
      <c r="F7" s="500">
        <v>334</v>
      </c>
      <c r="G7" s="516">
        <v>2</v>
      </c>
      <c r="H7" s="502">
        <v>777</v>
      </c>
      <c r="I7" s="501">
        <v>336</v>
      </c>
      <c r="J7" s="500">
        <v>855</v>
      </c>
      <c r="K7" s="516">
        <v>6</v>
      </c>
      <c r="L7" s="502">
        <v>1415</v>
      </c>
      <c r="M7" s="503">
        <v>861</v>
      </c>
    </row>
    <row r="8" spans="1:13" ht="14.25">
      <c r="A8" s="499" t="s">
        <v>55</v>
      </c>
      <c r="B8" s="500">
        <v>664</v>
      </c>
      <c r="C8" s="516">
        <v>9</v>
      </c>
      <c r="D8" s="500">
        <v>1493</v>
      </c>
      <c r="E8" s="503">
        <v>673</v>
      </c>
      <c r="F8" s="500">
        <v>428</v>
      </c>
      <c r="G8" s="516">
        <v>8</v>
      </c>
      <c r="H8" s="502">
        <v>1608</v>
      </c>
      <c r="I8" s="503">
        <v>436</v>
      </c>
      <c r="J8" s="500">
        <v>1092</v>
      </c>
      <c r="K8" s="516">
        <v>17</v>
      </c>
      <c r="L8" s="505">
        <v>3101</v>
      </c>
      <c r="M8" s="503">
        <v>1109</v>
      </c>
    </row>
    <row r="9" spans="1:13" ht="14.25">
      <c r="A9" s="499" t="s">
        <v>56</v>
      </c>
      <c r="B9" s="500">
        <v>737</v>
      </c>
      <c r="C9" s="516">
        <v>33</v>
      </c>
      <c r="D9" s="500">
        <v>696</v>
      </c>
      <c r="E9" s="503">
        <v>770</v>
      </c>
      <c r="F9" s="500">
        <v>483</v>
      </c>
      <c r="G9" s="516">
        <v>34</v>
      </c>
      <c r="H9" s="502">
        <v>783</v>
      </c>
      <c r="I9" s="503">
        <v>517</v>
      </c>
      <c r="J9" s="500">
        <v>1220</v>
      </c>
      <c r="K9" s="516">
        <v>67</v>
      </c>
      <c r="L9" s="505">
        <v>1479</v>
      </c>
      <c r="M9" s="503">
        <v>1287</v>
      </c>
    </row>
    <row r="10" spans="1:13" ht="14.25">
      <c r="A10" s="499" t="s">
        <v>57</v>
      </c>
      <c r="B10" s="500">
        <v>2530</v>
      </c>
      <c r="C10" s="516">
        <v>27</v>
      </c>
      <c r="D10" s="504">
        <v>8960</v>
      </c>
      <c r="E10" s="503">
        <v>2557</v>
      </c>
      <c r="F10" s="500">
        <v>1063</v>
      </c>
      <c r="G10" s="516">
        <v>11</v>
      </c>
      <c r="H10" s="505">
        <v>10804</v>
      </c>
      <c r="I10" s="503">
        <v>1074</v>
      </c>
      <c r="J10" s="504">
        <v>3593</v>
      </c>
      <c r="K10" s="515">
        <v>38</v>
      </c>
      <c r="L10" s="505">
        <v>19764</v>
      </c>
      <c r="M10" s="503">
        <v>3631</v>
      </c>
    </row>
    <row r="11" spans="1:13" ht="14.25">
      <c r="A11" s="499" t="s">
        <v>58</v>
      </c>
      <c r="B11" s="500">
        <v>35</v>
      </c>
      <c r="C11" s="516">
        <v>0</v>
      </c>
      <c r="D11" s="500">
        <v>200</v>
      </c>
      <c r="E11" s="501">
        <v>35</v>
      </c>
      <c r="F11" s="500">
        <v>10</v>
      </c>
      <c r="G11" s="516">
        <v>0</v>
      </c>
      <c r="H11" s="502">
        <v>221</v>
      </c>
      <c r="I11" s="501">
        <v>10</v>
      </c>
      <c r="J11" s="500">
        <v>45</v>
      </c>
      <c r="K11" s="516">
        <v>0</v>
      </c>
      <c r="L11" s="502">
        <v>421</v>
      </c>
      <c r="M11" s="501">
        <v>45</v>
      </c>
    </row>
    <row r="12" spans="1:13" ht="14.25">
      <c r="A12" s="499" t="s">
        <v>59</v>
      </c>
      <c r="B12" s="500">
        <v>735</v>
      </c>
      <c r="C12" s="516">
        <v>24</v>
      </c>
      <c r="D12" s="500">
        <v>230</v>
      </c>
      <c r="E12" s="501">
        <v>759</v>
      </c>
      <c r="F12" s="500">
        <v>631</v>
      </c>
      <c r="G12" s="516">
        <v>28</v>
      </c>
      <c r="H12" s="502">
        <v>259</v>
      </c>
      <c r="I12" s="501">
        <v>659</v>
      </c>
      <c r="J12" s="500">
        <v>1366</v>
      </c>
      <c r="K12" s="516">
        <v>52</v>
      </c>
      <c r="L12" s="505">
        <v>489</v>
      </c>
      <c r="M12" s="503">
        <v>1418</v>
      </c>
    </row>
    <row r="13" spans="1:13" ht="14.25">
      <c r="A13" s="499" t="s">
        <v>60</v>
      </c>
      <c r="B13" s="500">
        <v>1078</v>
      </c>
      <c r="C13" s="516">
        <v>102</v>
      </c>
      <c r="D13" s="500">
        <v>484</v>
      </c>
      <c r="E13" s="503">
        <v>1180</v>
      </c>
      <c r="F13" s="500">
        <v>762</v>
      </c>
      <c r="G13" s="516">
        <v>77</v>
      </c>
      <c r="H13" s="502">
        <v>727</v>
      </c>
      <c r="I13" s="503">
        <v>839</v>
      </c>
      <c r="J13" s="500">
        <v>1840</v>
      </c>
      <c r="K13" s="516">
        <v>179</v>
      </c>
      <c r="L13" s="505">
        <v>1211</v>
      </c>
      <c r="M13" s="503">
        <v>2019</v>
      </c>
    </row>
    <row r="14" spans="1:13" ht="14.25">
      <c r="A14" s="499" t="s">
        <v>81</v>
      </c>
      <c r="B14" s="500">
        <v>404</v>
      </c>
      <c r="C14" s="516">
        <v>117</v>
      </c>
      <c r="D14" s="500">
        <v>220</v>
      </c>
      <c r="E14" s="501">
        <v>521</v>
      </c>
      <c r="F14" s="500">
        <v>273</v>
      </c>
      <c r="G14" s="516">
        <v>30</v>
      </c>
      <c r="H14" s="502">
        <v>380</v>
      </c>
      <c r="I14" s="501">
        <v>303</v>
      </c>
      <c r="J14" s="500">
        <v>677</v>
      </c>
      <c r="K14" s="516">
        <v>147</v>
      </c>
      <c r="L14" s="502">
        <v>600</v>
      </c>
      <c r="M14" s="503">
        <v>824</v>
      </c>
    </row>
    <row r="15" spans="1:13" ht="14.25">
      <c r="A15" s="499" t="s">
        <v>61</v>
      </c>
      <c r="B15" s="500">
        <v>467</v>
      </c>
      <c r="C15" s="516">
        <v>4</v>
      </c>
      <c r="D15" s="500">
        <v>324</v>
      </c>
      <c r="E15" s="501">
        <v>471</v>
      </c>
      <c r="F15" s="500">
        <v>338</v>
      </c>
      <c r="G15" s="516">
        <v>12</v>
      </c>
      <c r="H15" s="502">
        <v>385</v>
      </c>
      <c r="I15" s="501">
        <v>350</v>
      </c>
      <c r="J15" s="500">
        <v>805</v>
      </c>
      <c r="K15" s="516">
        <v>16</v>
      </c>
      <c r="L15" s="502">
        <v>709</v>
      </c>
      <c r="M15" s="503">
        <v>821</v>
      </c>
    </row>
    <row r="16" spans="1:13" ht="14.25">
      <c r="A16" s="499" t="s">
        <v>62</v>
      </c>
      <c r="B16" s="500">
        <v>1375</v>
      </c>
      <c r="C16" s="516">
        <v>47</v>
      </c>
      <c r="D16" s="500">
        <v>1390</v>
      </c>
      <c r="E16" s="503">
        <v>1422</v>
      </c>
      <c r="F16" s="500">
        <v>904</v>
      </c>
      <c r="G16" s="516">
        <v>38</v>
      </c>
      <c r="H16" s="502">
        <v>1607</v>
      </c>
      <c r="I16" s="503">
        <v>942</v>
      </c>
      <c r="J16" s="500">
        <v>2279</v>
      </c>
      <c r="K16" s="516">
        <v>85</v>
      </c>
      <c r="L16" s="505">
        <v>2997</v>
      </c>
      <c r="M16" s="503">
        <v>2364</v>
      </c>
    </row>
    <row r="17" spans="1:13" ht="14.25">
      <c r="A17" s="499" t="s">
        <v>14</v>
      </c>
      <c r="B17" s="500">
        <v>393</v>
      </c>
      <c r="C17" s="516">
        <v>7</v>
      </c>
      <c r="D17" s="500">
        <v>146</v>
      </c>
      <c r="E17" s="501">
        <v>400</v>
      </c>
      <c r="F17" s="500">
        <v>288</v>
      </c>
      <c r="G17" s="516">
        <v>11</v>
      </c>
      <c r="H17" s="502">
        <v>207</v>
      </c>
      <c r="I17" s="501">
        <v>299</v>
      </c>
      <c r="J17" s="500">
        <v>681</v>
      </c>
      <c r="K17" s="516">
        <v>18</v>
      </c>
      <c r="L17" s="502">
        <v>353</v>
      </c>
      <c r="M17" s="503">
        <v>699</v>
      </c>
    </row>
    <row r="18" spans="1:13" ht="14.25">
      <c r="A18" s="499" t="s">
        <v>63</v>
      </c>
      <c r="B18" s="500">
        <v>802</v>
      </c>
      <c r="C18" s="516">
        <v>23</v>
      </c>
      <c r="D18" s="500">
        <v>838</v>
      </c>
      <c r="E18" s="501">
        <v>825</v>
      </c>
      <c r="F18" s="500">
        <v>591</v>
      </c>
      <c r="G18" s="516">
        <v>14</v>
      </c>
      <c r="H18" s="502">
        <v>977</v>
      </c>
      <c r="I18" s="501">
        <v>605</v>
      </c>
      <c r="J18" s="500">
        <v>1393</v>
      </c>
      <c r="K18" s="516">
        <v>37</v>
      </c>
      <c r="L18" s="502">
        <v>1815</v>
      </c>
      <c r="M18" s="503">
        <v>1430</v>
      </c>
    </row>
    <row r="19" spans="1:13" ht="14.25">
      <c r="A19" s="499" t="s">
        <v>64</v>
      </c>
      <c r="B19" s="500">
        <v>462</v>
      </c>
      <c r="C19" s="516">
        <v>16</v>
      </c>
      <c r="D19" s="500">
        <v>847</v>
      </c>
      <c r="E19" s="501">
        <v>478</v>
      </c>
      <c r="F19" s="500">
        <v>286</v>
      </c>
      <c r="G19" s="516">
        <v>14</v>
      </c>
      <c r="H19" s="502">
        <v>1086</v>
      </c>
      <c r="I19" s="501">
        <v>300</v>
      </c>
      <c r="J19" s="500">
        <v>748</v>
      </c>
      <c r="K19" s="516">
        <v>30</v>
      </c>
      <c r="L19" s="502">
        <v>1933</v>
      </c>
      <c r="M19" s="503">
        <v>778</v>
      </c>
    </row>
    <row r="20" spans="1:13" ht="14.25">
      <c r="A20" s="499" t="s">
        <v>65</v>
      </c>
      <c r="B20" s="500">
        <v>1763</v>
      </c>
      <c r="C20" s="516">
        <v>67</v>
      </c>
      <c r="D20" s="504">
        <v>1539</v>
      </c>
      <c r="E20" s="503">
        <v>1830</v>
      </c>
      <c r="F20" s="500">
        <v>724</v>
      </c>
      <c r="G20" s="516">
        <v>13</v>
      </c>
      <c r="H20" s="505">
        <v>2477</v>
      </c>
      <c r="I20" s="503">
        <v>737</v>
      </c>
      <c r="J20" s="500">
        <v>2487</v>
      </c>
      <c r="K20" s="516">
        <v>80</v>
      </c>
      <c r="L20" s="505">
        <v>4016</v>
      </c>
      <c r="M20" s="503">
        <v>2567</v>
      </c>
    </row>
    <row r="21" spans="1:13" ht="14.25">
      <c r="A21" s="499" t="s">
        <v>66</v>
      </c>
      <c r="B21" s="500">
        <v>889</v>
      </c>
      <c r="C21" s="516">
        <v>266</v>
      </c>
      <c r="D21" s="504">
        <v>855</v>
      </c>
      <c r="E21" s="503">
        <v>1155</v>
      </c>
      <c r="F21" s="500">
        <v>525</v>
      </c>
      <c r="G21" s="516">
        <v>143</v>
      </c>
      <c r="H21" s="505">
        <v>1252</v>
      </c>
      <c r="I21" s="503">
        <v>668</v>
      </c>
      <c r="J21" s="500">
        <v>1414</v>
      </c>
      <c r="K21" s="516">
        <v>409</v>
      </c>
      <c r="L21" s="505">
        <v>2107</v>
      </c>
      <c r="M21" s="503">
        <v>1823</v>
      </c>
    </row>
    <row r="22" spans="1:13" ht="14.25">
      <c r="A22" s="499" t="s">
        <v>67</v>
      </c>
      <c r="B22" s="500">
        <v>158</v>
      </c>
      <c r="C22" s="516">
        <v>23</v>
      </c>
      <c r="D22" s="500">
        <v>112</v>
      </c>
      <c r="E22" s="501">
        <v>181</v>
      </c>
      <c r="F22" s="500">
        <v>100</v>
      </c>
      <c r="G22" s="516">
        <v>21</v>
      </c>
      <c r="H22" s="502">
        <v>132</v>
      </c>
      <c r="I22" s="501">
        <v>121</v>
      </c>
      <c r="J22" s="500">
        <v>258</v>
      </c>
      <c r="K22" s="516">
        <v>44</v>
      </c>
      <c r="L22" s="502">
        <v>244</v>
      </c>
      <c r="M22" s="501">
        <v>302</v>
      </c>
    </row>
    <row r="23" spans="1:13" ht="14.25">
      <c r="A23" s="499" t="s">
        <v>82</v>
      </c>
      <c r="B23" s="500">
        <v>2417</v>
      </c>
      <c r="C23" s="516">
        <v>42</v>
      </c>
      <c r="D23" s="504">
        <v>8086</v>
      </c>
      <c r="E23" s="503">
        <v>2459</v>
      </c>
      <c r="F23" s="504">
        <v>974</v>
      </c>
      <c r="G23" s="515">
        <v>28</v>
      </c>
      <c r="H23" s="505">
        <v>9287</v>
      </c>
      <c r="I23" s="503">
        <v>1002</v>
      </c>
      <c r="J23" s="504">
        <v>3391</v>
      </c>
      <c r="K23" s="515">
        <v>70</v>
      </c>
      <c r="L23" s="505">
        <v>17373</v>
      </c>
      <c r="M23" s="503">
        <v>3461</v>
      </c>
    </row>
    <row r="24" spans="1:13" ht="14.25">
      <c r="A24" s="499" t="s">
        <v>68</v>
      </c>
      <c r="B24" s="504">
        <v>5735</v>
      </c>
      <c r="C24" s="515">
        <v>92</v>
      </c>
      <c r="D24" s="504">
        <v>33034</v>
      </c>
      <c r="E24" s="503">
        <v>5827</v>
      </c>
      <c r="F24" s="504">
        <v>2649</v>
      </c>
      <c r="G24" s="515">
        <v>54</v>
      </c>
      <c r="H24" s="505">
        <v>37994</v>
      </c>
      <c r="I24" s="503">
        <v>2703</v>
      </c>
      <c r="J24" s="504">
        <v>8384</v>
      </c>
      <c r="K24" s="515">
        <v>146</v>
      </c>
      <c r="L24" s="505">
        <v>71028</v>
      </c>
      <c r="M24" s="503">
        <v>8530</v>
      </c>
    </row>
    <row r="25" spans="1:13" ht="14.25">
      <c r="A25" s="499" t="s">
        <v>0</v>
      </c>
      <c r="B25" s="500">
        <v>561</v>
      </c>
      <c r="C25" s="516">
        <v>91</v>
      </c>
      <c r="D25" s="500">
        <v>305</v>
      </c>
      <c r="E25" s="501">
        <v>652</v>
      </c>
      <c r="F25" s="500">
        <v>438</v>
      </c>
      <c r="G25" s="516">
        <v>74</v>
      </c>
      <c r="H25" s="502">
        <v>309</v>
      </c>
      <c r="I25" s="501">
        <v>512</v>
      </c>
      <c r="J25" s="500">
        <v>999</v>
      </c>
      <c r="K25" s="516">
        <v>165</v>
      </c>
      <c r="L25" s="505">
        <v>614</v>
      </c>
      <c r="M25" s="503">
        <v>1164</v>
      </c>
    </row>
    <row r="26" spans="1:13" ht="14.25">
      <c r="A26" s="499" t="s">
        <v>1</v>
      </c>
      <c r="B26" s="500">
        <v>703</v>
      </c>
      <c r="C26" s="516">
        <v>209</v>
      </c>
      <c r="D26" s="500">
        <v>361</v>
      </c>
      <c r="E26" s="503">
        <v>912</v>
      </c>
      <c r="F26" s="500">
        <v>336</v>
      </c>
      <c r="G26" s="516">
        <v>55</v>
      </c>
      <c r="H26" s="502">
        <v>785</v>
      </c>
      <c r="I26" s="503">
        <v>391</v>
      </c>
      <c r="J26" s="500">
        <v>1039</v>
      </c>
      <c r="K26" s="516">
        <v>264</v>
      </c>
      <c r="L26" s="505">
        <v>1146</v>
      </c>
      <c r="M26" s="503">
        <v>1303</v>
      </c>
    </row>
    <row r="27" spans="1:13" ht="14.25">
      <c r="A27" s="499" t="s">
        <v>2</v>
      </c>
      <c r="B27" s="500">
        <v>1600</v>
      </c>
      <c r="C27" s="516">
        <v>30</v>
      </c>
      <c r="D27" s="504">
        <v>5838</v>
      </c>
      <c r="E27" s="503">
        <v>1630</v>
      </c>
      <c r="F27" s="500">
        <v>794</v>
      </c>
      <c r="G27" s="516">
        <v>18</v>
      </c>
      <c r="H27" s="505">
        <v>6608</v>
      </c>
      <c r="I27" s="503">
        <v>812</v>
      </c>
      <c r="J27" s="500">
        <v>2394</v>
      </c>
      <c r="K27" s="516">
        <v>48</v>
      </c>
      <c r="L27" s="505">
        <v>12446</v>
      </c>
      <c r="M27" s="503">
        <v>2442</v>
      </c>
    </row>
    <row r="28" spans="1:13" ht="14.25">
      <c r="A28" s="499" t="s">
        <v>3</v>
      </c>
      <c r="B28" s="500">
        <v>1196</v>
      </c>
      <c r="C28" s="516">
        <v>37</v>
      </c>
      <c r="D28" s="504">
        <v>666</v>
      </c>
      <c r="E28" s="503">
        <v>1233</v>
      </c>
      <c r="F28" s="500">
        <v>898</v>
      </c>
      <c r="G28" s="516">
        <v>44</v>
      </c>
      <c r="H28" s="502">
        <v>845</v>
      </c>
      <c r="I28" s="503">
        <v>942</v>
      </c>
      <c r="J28" s="500">
        <v>2094</v>
      </c>
      <c r="K28" s="516">
        <v>81</v>
      </c>
      <c r="L28" s="505">
        <v>1511</v>
      </c>
      <c r="M28" s="503">
        <v>2175</v>
      </c>
    </row>
    <row r="29" spans="1:13" ht="14.25">
      <c r="A29" s="499" t="s">
        <v>4</v>
      </c>
      <c r="B29" s="500">
        <v>530</v>
      </c>
      <c r="C29" s="516">
        <v>39</v>
      </c>
      <c r="D29" s="500">
        <v>391</v>
      </c>
      <c r="E29" s="501">
        <v>569</v>
      </c>
      <c r="F29" s="500">
        <v>444</v>
      </c>
      <c r="G29" s="516">
        <v>33</v>
      </c>
      <c r="H29" s="502">
        <v>386</v>
      </c>
      <c r="I29" s="501">
        <v>477</v>
      </c>
      <c r="J29" s="500">
        <v>974</v>
      </c>
      <c r="K29" s="516">
        <v>72</v>
      </c>
      <c r="L29" s="505">
        <v>777</v>
      </c>
      <c r="M29" s="503">
        <v>1046</v>
      </c>
    </row>
    <row r="30" spans="1:13" ht="14.25">
      <c r="A30" s="499" t="s">
        <v>5</v>
      </c>
      <c r="B30" s="500">
        <v>660</v>
      </c>
      <c r="C30" s="516">
        <v>72</v>
      </c>
      <c r="D30" s="500">
        <v>257</v>
      </c>
      <c r="E30" s="501">
        <v>732</v>
      </c>
      <c r="F30" s="500">
        <v>423</v>
      </c>
      <c r="G30" s="516">
        <v>61</v>
      </c>
      <c r="H30" s="502">
        <v>379</v>
      </c>
      <c r="I30" s="501">
        <v>484</v>
      </c>
      <c r="J30" s="500">
        <v>1083</v>
      </c>
      <c r="K30" s="516">
        <v>133</v>
      </c>
      <c r="L30" s="505">
        <v>636</v>
      </c>
      <c r="M30" s="503">
        <v>1216</v>
      </c>
    </row>
    <row r="31" spans="1:13" ht="14.25">
      <c r="A31" s="499" t="s">
        <v>6</v>
      </c>
      <c r="B31" s="500">
        <v>308</v>
      </c>
      <c r="C31" s="516">
        <v>10</v>
      </c>
      <c r="D31" s="500">
        <v>644</v>
      </c>
      <c r="E31" s="501">
        <v>318</v>
      </c>
      <c r="F31" s="500">
        <v>228</v>
      </c>
      <c r="G31" s="516">
        <v>5</v>
      </c>
      <c r="H31" s="502">
        <v>752</v>
      </c>
      <c r="I31" s="501">
        <v>233</v>
      </c>
      <c r="J31" s="500">
        <v>536</v>
      </c>
      <c r="K31" s="516">
        <v>15</v>
      </c>
      <c r="L31" s="502">
        <v>1396</v>
      </c>
      <c r="M31" s="501">
        <v>551</v>
      </c>
    </row>
    <row r="32" spans="1:13" ht="14.25">
      <c r="A32" s="499" t="s">
        <v>7</v>
      </c>
      <c r="B32" s="500">
        <v>320</v>
      </c>
      <c r="C32" s="516">
        <v>110</v>
      </c>
      <c r="D32" s="500">
        <v>125</v>
      </c>
      <c r="E32" s="501">
        <v>430</v>
      </c>
      <c r="F32" s="500">
        <v>262</v>
      </c>
      <c r="G32" s="516">
        <v>84</v>
      </c>
      <c r="H32" s="502">
        <v>167</v>
      </c>
      <c r="I32" s="501">
        <v>346</v>
      </c>
      <c r="J32" s="500">
        <v>582</v>
      </c>
      <c r="K32" s="516">
        <v>194</v>
      </c>
      <c r="L32" s="502">
        <v>292</v>
      </c>
      <c r="M32" s="501">
        <v>776</v>
      </c>
    </row>
    <row r="33" spans="1:13" ht="14.25">
      <c r="A33" s="499" t="s">
        <v>8</v>
      </c>
      <c r="B33" s="500">
        <v>563</v>
      </c>
      <c r="C33" s="516">
        <v>8</v>
      </c>
      <c r="D33" s="500">
        <v>579</v>
      </c>
      <c r="E33" s="501">
        <v>571</v>
      </c>
      <c r="F33" s="500">
        <v>356</v>
      </c>
      <c r="G33" s="516">
        <v>13</v>
      </c>
      <c r="H33" s="502">
        <v>705</v>
      </c>
      <c r="I33" s="501">
        <v>369</v>
      </c>
      <c r="J33" s="500">
        <v>919</v>
      </c>
      <c r="K33" s="516">
        <v>21</v>
      </c>
      <c r="L33" s="505">
        <v>1284</v>
      </c>
      <c r="M33" s="503">
        <v>940</v>
      </c>
    </row>
    <row r="34" spans="1:13" ht="14.25">
      <c r="A34" s="499" t="s">
        <v>9</v>
      </c>
      <c r="B34" s="500">
        <v>136</v>
      </c>
      <c r="C34" s="516">
        <v>0</v>
      </c>
      <c r="D34" s="500">
        <v>82</v>
      </c>
      <c r="E34" s="501">
        <v>136</v>
      </c>
      <c r="F34" s="500">
        <v>94</v>
      </c>
      <c r="G34" s="516">
        <v>0</v>
      </c>
      <c r="H34" s="502">
        <v>108</v>
      </c>
      <c r="I34" s="501">
        <v>94</v>
      </c>
      <c r="J34" s="500">
        <v>230</v>
      </c>
      <c r="K34" s="516">
        <v>0</v>
      </c>
      <c r="L34" s="502">
        <v>190</v>
      </c>
      <c r="M34" s="501">
        <v>230</v>
      </c>
    </row>
    <row r="35" spans="1:13" ht="14.25">
      <c r="A35" s="499" t="s">
        <v>10</v>
      </c>
      <c r="B35" s="500">
        <v>590</v>
      </c>
      <c r="C35" s="516">
        <v>100</v>
      </c>
      <c r="D35" s="500">
        <v>294</v>
      </c>
      <c r="E35" s="501">
        <v>690</v>
      </c>
      <c r="F35" s="500">
        <v>390</v>
      </c>
      <c r="G35" s="516">
        <v>84</v>
      </c>
      <c r="H35" s="502">
        <v>429</v>
      </c>
      <c r="I35" s="501">
        <v>474</v>
      </c>
      <c r="J35" s="500">
        <v>980</v>
      </c>
      <c r="K35" s="516">
        <v>184</v>
      </c>
      <c r="L35" s="505">
        <v>723</v>
      </c>
      <c r="M35" s="503">
        <v>1164</v>
      </c>
    </row>
    <row r="36" spans="1:13" ht="14.25">
      <c r="A36" s="499" t="s">
        <v>11</v>
      </c>
      <c r="B36" s="500">
        <v>451</v>
      </c>
      <c r="C36" s="516">
        <v>67</v>
      </c>
      <c r="D36" s="500">
        <v>300</v>
      </c>
      <c r="E36" s="501">
        <v>518</v>
      </c>
      <c r="F36" s="500">
        <v>402</v>
      </c>
      <c r="G36" s="516">
        <v>51</v>
      </c>
      <c r="H36" s="502">
        <v>368</v>
      </c>
      <c r="I36" s="501">
        <v>453</v>
      </c>
      <c r="J36" s="500">
        <v>853</v>
      </c>
      <c r="K36" s="516">
        <v>118</v>
      </c>
      <c r="L36" s="505">
        <v>668</v>
      </c>
      <c r="M36" s="503">
        <v>971</v>
      </c>
    </row>
    <row r="37" spans="1:13" ht="14.25">
      <c r="A37" s="499" t="s">
        <v>12</v>
      </c>
      <c r="B37" s="500">
        <v>689</v>
      </c>
      <c r="C37" s="516">
        <v>76</v>
      </c>
      <c r="D37" s="500">
        <v>725</v>
      </c>
      <c r="E37" s="501">
        <v>765</v>
      </c>
      <c r="F37" s="500">
        <v>507</v>
      </c>
      <c r="G37" s="516">
        <v>51</v>
      </c>
      <c r="H37" s="502">
        <v>419</v>
      </c>
      <c r="I37" s="501">
        <v>558</v>
      </c>
      <c r="J37" s="500">
        <v>1196</v>
      </c>
      <c r="K37" s="516">
        <v>127</v>
      </c>
      <c r="L37" s="502">
        <v>1144</v>
      </c>
      <c r="M37" s="503">
        <v>1323</v>
      </c>
    </row>
    <row r="38" spans="1:13" ht="14.25">
      <c r="A38" s="499" t="s">
        <v>13</v>
      </c>
      <c r="B38" s="500">
        <v>539</v>
      </c>
      <c r="C38" s="516">
        <v>36</v>
      </c>
      <c r="D38" s="500">
        <v>99</v>
      </c>
      <c r="E38" s="501">
        <v>575</v>
      </c>
      <c r="F38" s="500">
        <v>477</v>
      </c>
      <c r="G38" s="516">
        <v>23</v>
      </c>
      <c r="H38" s="502">
        <v>129</v>
      </c>
      <c r="I38" s="501">
        <v>500</v>
      </c>
      <c r="J38" s="500">
        <v>1016</v>
      </c>
      <c r="K38" s="516">
        <v>59</v>
      </c>
      <c r="L38" s="502">
        <v>228</v>
      </c>
      <c r="M38" s="503">
        <v>1075</v>
      </c>
    </row>
    <row r="39" spans="1:13" ht="14.25">
      <c r="A39" s="514" t="s">
        <v>15</v>
      </c>
      <c r="B39" s="506">
        <v>3355</v>
      </c>
      <c r="C39" s="517">
        <v>542</v>
      </c>
      <c r="D39" s="506">
        <v>2755</v>
      </c>
      <c r="E39" s="507">
        <v>3897</v>
      </c>
      <c r="F39" s="506">
        <v>1585</v>
      </c>
      <c r="G39" s="517">
        <v>211</v>
      </c>
      <c r="H39" s="508">
        <v>4514</v>
      </c>
      <c r="I39" s="507">
        <v>1796</v>
      </c>
      <c r="J39" s="509">
        <v>4940</v>
      </c>
      <c r="K39" s="518">
        <v>753</v>
      </c>
      <c r="L39" s="508">
        <v>7269</v>
      </c>
      <c r="M39" s="507">
        <v>5693</v>
      </c>
    </row>
    <row r="40" spans="1:13" ht="14.25">
      <c r="A40" s="499" t="s">
        <v>16</v>
      </c>
      <c r="B40" s="500">
        <v>4506</v>
      </c>
      <c r="C40" s="516">
        <v>278</v>
      </c>
      <c r="D40" s="504">
        <v>4553</v>
      </c>
      <c r="E40" s="503">
        <v>4784</v>
      </c>
      <c r="F40" s="520">
        <v>3170</v>
      </c>
      <c r="G40" s="521">
        <v>216</v>
      </c>
      <c r="H40" s="519">
        <v>4942</v>
      </c>
      <c r="I40" s="503">
        <v>3386</v>
      </c>
      <c r="J40" s="500">
        <v>7676</v>
      </c>
      <c r="K40" s="516">
        <v>494</v>
      </c>
      <c r="L40" s="505">
        <v>9495</v>
      </c>
      <c r="M40" s="503">
        <v>8170</v>
      </c>
    </row>
    <row r="41" spans="1:13" ht="14.25">
      <c r="A41" s="499" t="s">
        <v>17</v>
      </c>
      <c r="B41" s="504">
        <v>6502</v>
      </c>
      <c r="C41" s="515">
        <v>561</v>
      </c>
      <c r="D41" s="504">
        <v>3540</v>
      </c>
      <c r="E41" s="503">
        <v>7063</v>
      </c>
      <c r="F41" s="504">
        <v>4949</v>
      </c>
      <c r="G41" s="515">
        <v>443</v>
      </c>
      <c r="H41" s="505">
        <v>4352</v>
      </c>
      <c r="I41" s="503">
        <v>5392</v>
      </c>
      <c r="J41" s="504">
        <v>11451</v>
      </c>
      <c r="K41" s="515">
        <v>1004</v>
      </c>
      <c r="L41" s="505">
        <v>7892</v>
      </c>
      <c r="M41" s="503">
        <v>12455</v>
      </c>
    </row>
    <row r="42" spans="1:13" ht="14.25">
      <c r="A42" s="514" t="s">
        <v>18</v>
      </c>
      <c r="B42" s="506">
        <v>11008</v>
      </c>
      <c r="C42" s="517">
        <v>839</v>
      </c>
      <c r="D42" s="506">
        <v>8093</v>
      </c>
      <c r="E42" s="507">
        <v>11847</v>
      </c>
      <c r="F42" s="506">
        <v>8119</v>
      </c>
      <c r="G42" s="517">
        <v>659</v>
      </c>
      <c r="H42" s="508">
        <v>9294</v>
      </c>
      <c r="I42" s="507">
        <v>8778</v>
      </c>
      <c r="J42" s="506">
        <v>19127</v>
      </c>
      <c r="K42" s="517">
        <v>1498</v>
      </c>
      <c r="L42" s="508">
        <v>17387</v>
      </c>
      <c r="M42" s="507">
        <v>20625</v>
      </c>
    </row>
    <row r="43" spans="1:13" ht="14.25">
      <c r="A43" s="499" t="s">
        <v>19</v>
      </c>
      <c r="B43" s="504">
        <v>12282</v>
      </c>
      <c r="C43" s="515">
        <v>191</v>
      </c>
      <c r="D43" s="504">
        <v>55918</v>
      </c>
      <c r="E43" s="503">
        <v>12473</v>
      </c>
      <c r="F43" s="504">
        <v>5480</v>
      </c>
      <c r="G43" s="515">
        <v>111</v>
      </c>
      <c r="H43" s="505">
        <v>64693</v>
      </c>
      <c r="I43" s="503">
        <v>5591</v>
      </c>
      <c r="J43" s="504">
        <v>17762</v>
      </c>
      <c r="K43" s="515">
        <v>302</v>
      </c>
      <c r="L43" s="505">
        <v>120611</v>
      </c>
      <c r="M43" s="503">
        <v>18064</v>
      </c>
    </row>
    <row r="44" spans="1:13" ht="14.25">
      <c r="A44" s="499" t="s">
        <v>20</v>
      </c>
      <c r="B44" s="500">
        <v>3527</v>
      </c>
      <c r="C44" s="516">
        <v>305</v>
      </c>
      <c r="D44" s="504">
        <v>4057</v>
      </c>
      <c r="E44" s="503">
        <v>3832</v>
      </c>
      <c r="F44" s="500">
        <v>2408</v>
      </c>
      <c r="G44" s="516">
        <v>183</v>
      </c>
      <c r="H44" s="505">
        <v>4940</v>
      </c>
      <c r="I44" s="503">
        <v>2591</v>
      </c>
      <c r="J44" s="504">
        <v>5935</v>
      </c>
      <c r="K44" s="515">
        <v>488</v>
      </c>
      <c r="L44" s="505">
        <v>8997</v>
      </c>
      <c r="M44" s="503">
        <v>6423</v>
      </c>
    </row>
    <row r="45" spans="1:13" ht="14.25">
      <c r="A45" s="514" t="s">
        <v>21</v>
      </c>
      <c r="B45" s="506">
        <v>15809</v>
      </c>
      <c r="C45" s="517">
        <v>496</v>
      </c>
      <c r="D45" s="506">
        <v>59975</v>
      </c>
      <c r="E45" s="507">
        <v>16305</v>
      </c>
      <c r="F45" s="506">
        <v>7888</v>
      </c>
      <c r="G45" s="517">
        <v>294</v>
      </c>
      <c r="H45" s="508">
        <v>69633</v>
      </c>
      <c r="I45" s="507">
        <v>8182</v>
      </c>
      <c r="J45" s="506">
        <v>23697</v>
      </c>
      <c r="K45" s="517">
        <v>790</v>
      </c>
      <c r="L45" s="508">
        <v>129608</v>
      </c>
      <c r="M45" s="507">
        <v>24487</v>
      </c>
    </row>
    <row r="46" spans="1:13" ht="15" thickBot="1">
      <c r="A46" s="496" t="s">
        <v>49</v>
      </c>
      <c r="B46" s="493">
        <v>30172</v>
      </c>
      <c r="C46" s="493">
        <v>1877</v>
      </c>
      <c r="D46" s="493">
        <v>70823</v>
      </c>
      <c r="E46" s="494">
        <v>32049</v>
      </c>
      <c r="F46" s="493">
        <v>17592</v>
      </c>
      <c r="G46" s="493">
        <v>1164</v>
      </c>
      <c r="H46" s="497">
        <v>83441</v>
      </c>
      <c r="I46" s="494">
        <v>18756</v>
      </c>
      <c r="J46" s="493">
        <v>47764</v>
      </c>
      <c r="K46" s="493">
        <v>3041</v>
      </c>
      <c r="L46" s="497">
        <v>154264</v>
      </c>
      <c r="M46" s="494">
        <v>50805</v>
      </c>
    </row>
    <row r="47" spans="1:13" ht="14.25">
      <c r="A47" s="498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</row>
    <row r="48" spans="1:13" ht="14.25">
      <c r="A48" s="510" t="s">
        <v>199</v>
      </c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</row>
    <row r="49" spans="1:5" ht="14.25">
      <c r="A49" s="204"/>
      <c r="B49" s="204"/>
      <c r="C49" s="204"/>
      <c r="D49" s="204"/>
      <c r="E49" s="204"/>
    </row>
  </sheetData>
  <sheetProtection/>
  <mergeCells count="8">
    <mergeCell ref="A1:M1"/>
    <mergeCell ref="B3:E3"/>
    <mergeCell ref="F3:I3"/>
    <mergeCell ref="J3:M3"/>
    <mergeCell ref="B4:C4"/>
    <mergeCell ref="F4:G4"/>
    <mergeCell ref="J4:K4"/>
    <mergeCell ref="A3:A5"/>
  </mergeCells>
  <printOptions/>
  <pageMargins left="0.7086614173228347" right="0.7086614173228347" top="0.36" bottom="0.51" header="0.31496062992125984" footer="0.31496062992125984"/>
  <pageSetup fitToHeight="1" fitToWidth="1" horizontalDpi="600" verticalDpi="600" orientation="landscape" paperSize="9" scale="75" r:id="rId1"/>
  <headerFooter>
    <oddFooter>&amp;LISEE - Document édité le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6">
      <selection activeCell="B6" sqref="B6:B46"/>
    </sheetView>
  </sheetViews>
  <sheetFormatPr defaultColWidth="11.00390625" defaultRowHeight="12"/>
  <cols>
    <col min="1" max="1" width="20.375" style="0" customWidth="1"/>
    <col min="2" max="2" width="16.625" style="0" customWidth="1"/>
    <col min="6" max="6" width="16.625" style="0" customWidth="1"/>
    <col min="10" max="10" width="16.625" style="0" customWidth="1"/>
  </cols>
  <sheetData>
    <row r="1" spans="1:13" ht="37.5" customHeight="1">
      <c r="A1" s="659" t="s">
        <v>302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1"/>
    </row>
    <row r="2" spans="1:13" ht="15" thickBot="1">
      <c r="A2" s="555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</row>
    <row r="3" spans="1:13" ht="14.25">
      <c r="A3" s="657" t="s">
        <v>206</v>
      </c>
      <c r="B3" s="655" t="s">
        <v>50</v>
      </c>
      <c r="C3" s="655"/>
      <c r="D3" s="655"/>
      <c r="E3" s="656"/>
      <c r="F3" s="671" t="s">
        <v>51</v>
      </c>
      <c r="G3" s="655"/>
      <c r="H3" s="655"/>
      <c r="I3" s="656"/>
      <c r="J3" s="671" t="s">
        <v>52</v>
      </c>
      <c r="K3" s="655"/>
      <c r="L3" s="655"/>
      <c r="M3" s="656"/>
    </row>
    <row r="4" spans="1:13" ht="14.25">
      <c r="A4" s="673"/>
      <c r="B4" s="672" t="s">
        <v>303</v>
      </c>
      <c r="C4" s="672"/>
      <c r="D4" s="558" t="s">
        <v>297</v>
      </c>
      <c r="E4" s="527" t="s">
        <v>53</v>
      </c>
      <c r="F4" s="672" t="s">
        <v>303</v>
      </c>
      <c r="G4" s="672"/>
      <c r="H4" s="558" t="s">
        <v>297</v>
      </c>
      <c r="I4" s="527" t="s">
        <v>53</v>
      </c>
      <c r="J4" s="672" t="s">
        <v>303</v>
      </c>
      <c r="K4" s="672"/>
      <c r="L4" s="558" t="s">
        <v>297</v>
      </c>
      <c r="M4" s="527" t="s">
        <v>53</v>
      </c>
    </row>
    <row r="5" spans="1:13" ht="42.75">
      <c r="A5" s="658"/>
      <c r="B5" s="559" t="s">
        <v>298</v>
      </c>
      <c r="C5" s="559" t="s">
        <v>299</v>
      </c>
      <c r="D5" s="560"/>
      <c r="E5" s="530"/>
      <c r="F5" s="559" t="s">
        <v>298</v>
      </c>
      <c r="G5" s="559" t="s">
        <v>299</v>
      </c>
      <c r="H5" s="560"/>
      <c r="I5" s="530"/>
      <c r="J5" s="559" t="s">
        <v>298</v>
      </c>
      <c r="K5" s="559" t="s">
        <v>299</v>
      </c>
      <c r="L5" s="560"/>
      <c r="M5" s="530"/>
    </row>
    <row r="6" spans="1:13" ht="14.25">
      <c r="A6" s="534" t="s">
        <v>54</v>
      </c>
      <c r="B6" s="546">
        <v>10</v>
      </c>
      <c r="C6" s="556">
        <v>2</v>
      </c>
      <c r="D6" s="546">
        <v>303</v>
      </c>
      <c r="E6" s="547">
        <v>12</v>
      </c>
      <c r="F6" s="546">
        <v>9</v>
      </c>
      <c r="G6" s="556">
        <v>4</v>
      </c>
      <c r="H6" s="548">
        <v>286</v>
      </c>
      <c r="I6" s="547">
        <v>13</v>
      </c>
      <c r="J6" s="546">
        <v>19</v>
      </c>
      <c r="K6" s="556">
        <v>6</v>
      </c>
      <c r="L6" s="548">
        <v>589</v>
      </c>
      <c r="M6" s="547">
        <v>25</v>
      </c>
    </row>
    <row r="7" spans="1:13" ht="14.25">
      <c r="A7" s="534" t="s">
        <v>202</v>
      </c>
      <c r="B7" s="535">
        <v>387</v>
      </c>
      <c r="C7" s="552">
        <v>9</v>
      </c>
      <c r="D7" s="535">
        <v>767</v>
      </c>
      <c r="E7" s="536">
        <v>396</v>
      </c>
      <c r="F7" s="535">
        <v>118</v>
      </c>
      <c r="G7" s="552">
        <v>8</v>
      </c>
      <c r="H7" s="537">
        <v>987</v>
      </c>
      <c r="I7" s="536">
        <v>126</v>
      </c>
      <c r="J7" s="535">
        <v>505</v>
      </c>
      <c r="K7" s="552">
        <v>17</v>
      </c>
      <c r="L7" s="537">
        <v>1754</v>
      </c>
      <c r="M7" s="538">
        <v>522</v>
      </c>
    </row>
    <row r="8" spans="1:13" ht="14.25">
      <c r="A8" s="534" t="s">
        <v>55</v>
      </c>
      <c r="B8" s="535">
        <v>569</v>
      </c>
      <c r="C8" s="552">
        <v>45</v>
      </c>
      <c r="D8" s="535">
        <v>1552</v>
      </c>
      <c r="E8" s="538">
        <v>614</v>
      </c>
      <c r="F8" s="535">
        <v>158</v>
      </c>
      <c r="G8" s="552">
        <v>23</v>
      </c>
      <c r="H8" s="537">
        <v>1863</v>
      </c>
      <c r="I8" s="538">
        <v>181</v>
      </c>
      <c r="J8" s="535">
        <v>727</v>
      </c>
      <c r="K8" s="552">
        <v>68</v>
      </c>
      <c r="L8" s="540">
        <v>3415</v>
      </c>
      <c r="M8" s="538">
        <v>795</v>
      </c>
    </row>
    <row r="9" spans="1:13" ht="14.25">
      <c r="A9" s="534" t="s">
        <v>56</v>
      </c>
      <c r="B9" s="535">
        <v>624</v>
      </c>
      <c r="C9" s="552">
        <v>21</v>
      </c>
      <c r="D9" s="535">
        <v>821</v>
      </c>
      <c r="E9" s="538">
        <v>645</v>
      </c>
      <c r="F9" s="535">
        <v>158</v>
      </c>
      <c r="G9" s="552">
        <v>59</v>
      </c>
      <c r="H9" s="537">
        <v>1083</v>
      </c>
      <c r="I9" s="538">
        <v>217</v>
      </c>
      <c r="J9" s="535">
        <v>782</v>
      </c>
      <c r="K9" s="552">
        <v>80</v>
      </c>
      <c r="L9" s="540">
        <v>1904</v>
      </c>
      <c r="M9" s="538">
        <v>862</v>
      </c>
    </row>
    <row r="10" spans="1:13" ht="14.25">
      <c r="A10" s="534" t="s">
        <v>57</v>
      </c>
      <c r="B10" s="535">
        <v>1204</v>
      </c>
      <c r="C10" s="552">
        <v>115</v>
      </c>
      <c r="D10" s="539">
        <v>10198</v>
      </c>
      <c r="E10" s="538">
        <v>1319</v>
      </c>
      <c r="F10" s="535">
        <v>521</v>
      </c>
      <c r="G10" s="552">
        <v>95</v>
      </c>
      <c r="H10" s="540">
        <v>11262</v>
      </c>
      <c r="I10" s="538">
        <v>616</v>
      </c>
      <c r="J10" s="539">
        <v>1725</v>
      </c>
      <c r="K10" s="551">
        <v>210</v>
      </c>
      <c r="L10" s="540">
        <v>21460</v>
      </c>
      <c r="M10" s="538">
        <v>1935</v>
      </c>
    </row>
    <row r="11" spans="1:13" ht="14.25">
      <c r="A11" s="534" t="s">
        <v>58</v>
      </c>
      <c r="B11" s="535">
        <v>32</v>
      </c>
      <c r="C11" s="552">
        <v>9</v>
      </c>
      <c r="D11" s="535">
        <v>194</v>
      </c>
      <c r="E11" s="536">
        <v>41</v>
      </c>
      <c r="F11" s="535">
        <v>6</v>
      </c>
      <c r="G11" s="552">
        <v>9</v>
      </c>
      <c r="H11" s="537">
        <v>216</v>
      </c>
      <c r="I11" s="536">
        <v>15</v>
      </c>
      <c r="J11" s="535">
        <v>38</v>
      </c>
      <c r="K11" s="552">
        <v>18</v>
      </c>
      <c r="L11" s="537">
        <v>410</v>
      </c>
      <c r="M11" s="536">
        <v>56</v>
      </c>
    </row>
    <row r="12" spans="1:13" ht="14.25">
      <c r="A12" s="534" t="s">
        <v>59</v>
      </c>
      <c r="B12" s="535">
        <v>551</v>
      </c>
      <c r="C12" s="552">
        <v>12</v>
      </c>
      <c r="D12" s="535">
        <v>426</v>
      </c>
      <c r="E12" s="536">
        <v>563</v>
      </c>
      <c r="F12" s="535">
        <v>172</v>
      </c>
      <c r="G12" s="552">
        <v>5</v>
      </c>
      <c r="H12" s="537">
        <v>741</v>
      </c>
      <c r="I12" s="536">
        <v>177</v>
      </c>
      <c r="J12" s="535">
        <v>723</v>
      </c>
      <c r="K12" s="552">
        <v>17</v>
      </c>
      <c r="L12" s="540">
        <v>1167</v>
      </c>
      <c r="M12" s="538">
        <v>740</v>
      </c>
    </row>
    <row r="13" spans="1:13" ht="14.25">
      <c r="A13" s="534" t="s">
        <v>60</v>
      </c>
      <c r="B13" s="535">
        <v>845</v>
      </c>
      <c r="C13" s="552">
        <v>88</v>
      </c>
      <c r="D13" s="535">
        <v>731</v>
      </c>
      <c r="E13" s="538">
        <v>933</v>
      </c>
      <c r="F13" s="535">
        <v>201</v>
      </c>
      <c r="G13" s="552">
        <v>66</v>
      </c>
      <c r="H13" s="537">
        <v>1299</v>
      </c>
      <c r="I13" s="538">
        <v>267</v>
      </c>
      <c r="J13" s="535">
        <v>1046</v>
      </c>
      <c r="K13" s="552">
        <v>154</v>
      </c>
      <c r="L13" s="540">
        <v>2030</v>
      </c>
      <c r="M13" s="538">
        <v>1200</v>
      </c>
    </row>
    <row r="14" spans="1:13" ht="14.25">
      <c r="A14" s="534" t="s">
        <v>81</v>
      </c>
      <c r="B14" s="535">
        <v>169</v>
      </c>
      <c r="C14" s="552">
        <v>34</v>
      </c>
      <c r="D14" s="535">
        <v>538</v>
      </c>
      <c r="E14" s="536">
        <v>203</v>
      </c>
      <c r="F14" s="535">
        <v>89</v>
      </c>
      <c r="G14" s="552">
        <v>37</v>
      </c>
      <c r="H14" s="537">
        <v>557</v>
      </c>
      <c r="I14" s="536">
        <v>126</v>
      </c>
      <c r="J14" s="535">
        <v>258</v>
      </c>
      <c r="K14" s="552">
        <v>71</v>
      </c>
      <c r="L14" s="537">
        <v>1095</v>
      </c>
      <c r="M14" s="538">
        <v>329</v>
      </c>
    </row>
    <row r="15" spans="1:13" ht="14.25">
      <c r="A15" s="534" t="s">
        <v>61</v>
      </c>
      <c r="B15" s="535">
        <v>384</v>
      </c>
      <c r="C15" s="552">
        <v>2</v>
      </c>
      <c r="D15" s="535">
        <v>409</v>
      </c>
      <c r="E15" s="536">
        <v>386</v>
      </c>
      <c r="F15" s="535">
        <v>91</v>
      </c>
      <c r="G15" s="552">
        <v>8</v>
      </c>
      <c r="H15" s="537">
        <v>636</v>
      </c>
      <c r="I15" s="536">
        <v>99</v>
      </c>
      <c r="J15" s="535">
        <v>475</v>
      </c>
      <c r="K15" s="552">
        <v>10</v>
      </c>
      <c r="L15" s="537">
        <v>1045</v>
      </c>
      <c r="M15" s="538">
        <v>485</v>
      </c>
    </row>
    <row r="16" spans="1:13" ht="14.25">
      <c r="A16" s="534" t="s">
        <v>62</v>
      </c>
      <c r="B16" s="535">
        <v>1185</v>
      </c>
      <c r="C16" s="552">
        <v>40</v>
      </c>
      <c r="D16" s="535">
        <v>1587</v>
      </c>
      <c r="E16" s="538">
        <v>1225</v>
      </c>
      <c r="F16" s="535">
        <v>540</v>
      </c>
      <c r="G16" s="552">
        <v>50</v>
      </c>
      <c r="H16" s="537">
        <v>1959</v>
      </c>
      <c r="I16" s="538">
        <v>590</v>
      </c>
      <c r="J16" s="535">
        <v>1725</v>
      </c>
      <c r="K16" s="552">
        <v>90</v>
      </c>
      <c r="L16" s="540">
        <v>3546</v>
      </c>
      <c r="M16" s="538">
        <v>1815</v>
      </c>
    </row>
    <row r="17" spans="1:13" ht="14.25">
      <c r="A17" s="534" t="s">
        <v>14</v>
      </c>
      <c r="B17" s="535">
        <v>306</v>
      </c>
      <c r="C17" s="552">
        <v>8</v>
      </c>
      <c r="D17" s="535">
        <v>232</v>
      </c>
      <c r="E17" s="536">
        <v>314</v>
      </c>
      <c r="F17" s="535">
        <v>153</v>
      </c>
      <c r="G17" s="552">
        <v>14</v>
      </c>
      <c r="H17" s="537">
        <v>339</v>
      </c>
      <c r="I17" s="536">
        <v>167</v>
      </c>
      <c r="J17" s="535">
        <v>459</v>
      </c>
      <c r="K17" s="552">
        <v>22</v>
      </c>
      <c r="L17" s="537">
        <v>571</v>
      </c>
      <c r="M17" s="538">
        <v>481</v>
      </c>
    </row>
    <row r="18" spans="1:13" ht="14.25">
      <c r="A18" s="534" t="s">
        <v>63</v>
      </c>
      <c r="B18" s="535">
        <v>493</v>
      </c>
      <c r="C18" s="552">
        <v>17</v>
      </c>
      <c r="D18" s="535">
        <v>1153</v>
      </c>
      <c r="E18" s="536">
        <v>510</v>
      </c>
      <c r="F18" s="535">
        <v>238</v>
      </c>
      <c r="G18" s="552">
        <v>19</v>
      </c>
      <c r="H18" s="537">
        <v>1325</v>
      </c>
      <c r="I18" s="536">
        <v>257</v>
      </c>
      <c r="J18" s="535">
        <v>731</v>
      </c>
      <c r="K18" s="552">
        <v>36</v>
      </c>
      <c r="L18" s="537">
        <v>2478</v>
      </c>
      <c r="M18" s="538">
        <v>767</v>
      </c>
    </row>
    <row r="19" spans="1:13" ht="14.25">
      <c r="A19" s="534" t="s">
        <v>64</v>
      </c>
      <c r="B19" s="535">
        <v>400</v>
      </c>
      <c r="C19" s="552">
        <v>27</v>
      </c>
      <c r="D19" s="535">
        <v>898</v>
      </c>
      <c r="E19" s="536">
        <v>427</v>
      </c>
      <c r="F19" s="535">
        <v>164</v>
      </c>
      <c r="G19" s="552">
        <v>23</v>
      </c>
      <c r="H19" s="537">
        <v>1199</v>
      </c>
      <c r="I19" s="536">
        <v>187</v>
      </c>
      <c r="J19" s="535">
        <v>564</v>
      </c>
      <c r="K19" s="552">
        <v>50</v>
      </c>
      <c r="L19" s="537">
        <v>2097</v>
      </c>
      <c r="M19" s="538">
        <v>614</v>
      </c>
    </row>
    <row r="20" spans="1:13" ht="14.25">
      <c r="A20" s="534" t="s">
        <v>65</v>
      </c>
      <c r="B20" s="535">
        <v>811</v>
      </c>
      <c r="C20" s="552">
        <v>102</v>
      </c>
      <c r="D20" s="539">
        <v>2456</v>
      </c>
      <c r="E20" s="538">
        <v>913</v>
      </c>
      <c r="F20" s="535">
        <v>296</v>
      </c>
      <c r="G20" s="552">
        <v>84</v>
      </c>
      <c r="H20" s="540">
        <v>2834</v>
      </c>
      <c r="I20" s="538">
        <v>380</v>
      </c>
      <c r="J20" s="535">
        <v>1107</v>
      </c>
      <c r="K20" s="552">
        <v>186</v>
      </c>
      <c r="L20" s="540">
        <v>5290</v>
      </c>
      <c r="M20" s="538">
        <v>1293</v>
      </c>
    </row>
    <row r="21" spans="1:13" ht="14.25">
      <c r="A21" s="534" t="s">
        <v>66</v>
      </c>
      <c r="B21" s="535">
        <v>583</v>
      </c>
      <c r="C21" s="552">
        <v>95</v>
      </c>
      <c r="D21" s="539">
        <v>1332</v>
      </c>
      <c r="E21" s="538">
        <v>678</v>
      </c>
      <c r="F21" s="535">
        <v>218</v>
      </c>
      <c r="G21" s="552">
        <v>56</v>
      </c>
      <c r="H21" s="540">
        <v>1646</v>
      </c>
      <c r="I21" s="538">
        <v>274</v>
      </c>
      <c r="J21" s="535">
        <v>801</v>
      </c>
      <c r="K21" s="552">
        <v>151</v>
      </c>
      <c r="L21" s="540">
        <v>2978</v>
      </c>
      <c r="M21" s="538">
        <v>952</v>
      </c>
    </row>
    <row r="22" spans="1:13" ht="14.25">
      <c r="A22" s="534" t="s">
        <v>67</v>
      </c>
      <c r="B22" s="535">
        <v>122</v>
      </c>
      <c r="C22" s="552">
        <v>18</v>
      </c>
      <c r="D22" s="535">
        <v>153</v>
      </c>
      <c r="E22" s="536">
        <v>140</v>
      </c>
      <c r="F22" s="535">
        <v>54</v>
      </c>
      <c r="G22" s="552">
        <v>15</v>
      </c>
      <c r="H22" s="537">
        <v>184</v>
      </c>
      <c r="I22" s="536">
        <v>69</v>
      </c>
      <c r="J22" s="535">
        <v>176</v>
      </c>
      <c r="K22" s="552">
        <v>33</v>
      </c>
      <c r="L22" s="537">
        <v>337</v>
      </c>
      <c r="M22" s="536">
        <v>209</v>
      </c>
    </row>
    <row r="23" spans="1:13" ht="14.25">
      <c r="A23" s="534" t="s">
        <v>82</v>
      </c>
      <c r="B23" s="535">
        <v>1311</v>
      </c>
      <c r="C23" s="552">
        <v>121</v>
      </c>
      <c r="D23" s="539">
        <v>9113</v>
      </c>
      <c r="E23" s="538">
        <v>1432</v>
      </c>
      <c r="F23" s="539">
        <v>632</v>
      </c>
      <c r="G23" s="551">
        <v>94</v>
      </c>
      <c r="H23" s="540">
        <v>9563</v>
      </c>
      <c r="I23" s="538">
        <v>726</v>
      </c>
      <c r="J23" s="539">
        <v>1943</v>
      </c>
      <c r="K23" s="551">
        <v>215</v>
      </c>
      <c r="L23" s="540">
        <v>18676</v>
      </c>
      <c r="M23" s="538">
        <v>2158</v>
      </c>
    </row>
    <row r="24" spans="1:13" ht="14.25">
      <c r="A24" s="534" t="s">
        <v>68</v>
      </c>
      <c r="B24" s="539">
        <v>2522</v>
      </c>
      <c r="C24" s="551">
        <v>428</v>
      </c>
      <c r="D24" s="539">
        <v>35911</v>
      </c>
      <c r="E24" s="538">
        <v>2950</v>
      </c>
      <c r="F24" s="539">
        <v>1346</v>
      </c>
      <c r="G24" s="551">
        <v>428</v>
      </c>
      <c r="H24" s="540">
        <v>38923</v>
      </c>
      <c r="I24" s="538">
        <v>1774</v>
      </c>
      <c r="J24" s="539">
        <v>3868</v>
      </c>
      <c r="K24" s="551">
        <v>856</v>
      </c>
      <c r="L24" s="540">
        <v>74834</v>
      </c>
      <c r="M24" s="538">
        <v>4724</v>
      </c>
    </row>
    <row r="25" spans="1:13" ht="14.25">
      <c r="A25" s="534" t="s">
        <v>0</v>
      </c>
      <c r="B25" s="535">
        <v>440</v>
      </c>
      <c r="C25" s="552">
        <v>81</v>
      </c>
      <c r="D25" s="535">
        <v>436</v>
      </c>
      <c r="E25" s="536">
        <v>521</v>
      </c>
      <c r="F25" s="535">
        <v>65</v>
      </c>
      <c r="G25" s="552">
        <v>9</v>
      </c>
      <c r="H25" s="537">
        <v>747</v>
      </c>
      <c r="I25" s="536">
        <v>74</v>
      </c>
      <c r="J25" s="535">
        <v>505</v>
      </c>
      <c r="K25" s="552">
        <v>90</v>
      </c>
      <c r="L25" s="540">
        <v>1183</v>
      </c>
      <c r="M25" s="538">
        <v>595</v>
      </c>
    </row>
    <row r="26" spans="1:13" ht="14.25">
      <c r="A26" s="534" t="s">
        <v>1</v>
      </c>
      <c r="B26" s="535">
        <v>127</v>
      </c>
      <c r="C26" s="552">
        <v>298</v>
      </c>
      <c r="D26" s="535">
        <v>848</v>
      </c>
      <c r="E26" s="538">
        <v>425</v>
      </c>
      <c r="F26" s="535">
        <v>155</v>
      </c>
      <c r="G26" s="552">
        <v>207</v>
      </c>
      <c r="H26" s="537">
        <v>814</v>
      </c>
      <c r="I26" s="538">
        <v>362</v>
      </c>
      <c r="J26" s="535">
        <v>282</v>
      </c>
      <c r="K26" s="552">
        <v>505</v>
      </c>
      <c r="L26" s="540">
        <v>1662</v>
      </c>
      <c r="M26" s="538">
        <v>787</v>
      </c>
    </row>
    <row r="27" spans="1:13" ht="14.25">
      <c r="A27" s="534" t="s">
        <v>2</v>
      </c>
      <c r="B27" s="535">
        <v>859</v>
      </c>
      <c r="C27" s="552">
        <v>80</v>
      </c>
      <c r="D27" s="539">
        <v>6529</v>
      </c>
      <c r="E27" s="538">
        <v>939</v>
      </c>
      <c r="F27" s="535">
        <v>297</v>
      </c>
      <c r="G27" s="552">
        <v>73</v>
      </c>
      <c r="H27" s="540">
        <v>7050</v>
      </c>
      <c r="I27" s="538">
        <v>370</v>
      </c>
      <c r="J27" s="535">
        <v>1156</v>
      </c>
      <c r="K27" s="552">
        <v>153</v>
      </c>
      <c r="L27" s="540">
        <v>13579</v>
      </c>
      <c r="M27" s="538">
        <v>1309</v>
      </c>
    </row>
    <row r="28" spans="1:13" ht="14.25">
      <c r="A28" s="534" t="s">
        <v>3</v>
      </c>
      <c r="B28" s="535">
        <v>827</v>
      </c>
      <c r="C28" s="552">
        <v>42</v>
      </c>
      <c r="D28" s="539">
        <v>1030</v>
      </c>
      <c r="E28" s="538">
        <v>869</v>
      </c>
      <c r="F28" s="535">
        <v>336</v>
      </c>
      <c r="G28" s="552">
        <v>50</v>
      </c>
      <c r="H28" s="537">
        <v>1401</v>
      </c>
      <c r="I28" s="538">
        <v>386</v>
      </c>
      <c r="J28" s="535">
        <v>1163</v>
      </c>
      <c r="K28" s="552">
        <v>92</v>
      </c>
      <c r="L28" s="540">
        <v>2431</v>
      </c>
      <c r="M28" s="538">
        <v>1255</v>
      </c>
    </row>
    <row r="29" spans="1:13" ht="14.25">
      <c r="A29" s="534" t="s">
        <v>4</v>
      </c>
      <c r="B29" s="535">
        <v>405</v>
      </c>
      <c r="C29" s="552">
        <v>29</v>
      </c>
      <c r="D29" s="535">
        <v>526</v>
      </c>
      <c r="E29" s="536">
        <v>434</v>
      </c>
      <c r="F29" s="535">
        <v>105</v>
      </c>
      <c r="G29" s="552">
        <v>51</v>
      </c>
      <c r="H29" s="537">
        <v>707</v>
      </c>
      <c r="I29" s="536">
        <v>156</v>
      </c>
      <c r="J29" s="535">
        <v>510</v>
      </c>
      <c r="K29" s="552">
        <v>80</v>
      </c>
      <c r="L29" s="540">
        <v>1233</v>
      </c>
      <c r="M29" s="538">
        <v>590</v>
      </c>
    </row>
    <row r="30" spans="1:13" ht="14.25">
      <c r="A30" s="534" t="s">
        <v>5</v>
      </c>
      <c r="B30" s="535">
        <v>480</v>
      </c>
      <c r="C30" s="552">
        <v>19</v>
      </c>
      <c r="D30" s="535">
        <v>490</v>
      </c>
      <c r="E30" s="536">
        <v>499</v>
      </c>
      <c r="F30" s="535">
        <v>42</v>
      </c>
      <c r="G30" s="552">
        <v>34</v>
      </c>
      <c r="H30" s="537">
        <v>787</v>
      </c>
      <c r="I30" s="536">
        <v>76</v>
      </c>
      <c r="J30" s="535">
        <v>522</v>
      </c>
      <c r="K30" s="552">
        <v>53</v>
      </c>
      <c r="L30" s="540">
        <v>1277</v>
      </c>
      <c r="M30" s="538">
        <v>575</v>
      </c>
    </row>
    <row r="31" spans="1:13" ht="14.25">
      <c r="A31" s="534" t="s">
        <v>6</v>
      </c>
      <c r="B31" s="535">
        <v>226</v>
      </c>
      <c r="C31" s="552">
        <v>18</v>
      </c>
      <c r="D31" s="535">
        <v>718</v>
      </c>
      <c r="E31" s="536">
        <v>244</v>
      </c>
      <c r="F31" s="535">
        <v>130</v>
      </c>
      <c r="G31" s="552">
        <v>9</v>
      </c>
      <c r="H31" s="537">
        <v>846</v>
      </c>
      <c r="I31" s="536">
        <v>139</v>
      </c>
      <c r="J31" s="535">
        <v>356</v>
      </c>
      <c r="K31" s="552">
        <v>27</v>
      </c>
      <c r="L31" s="537">
        <v>1564</v>
      </c>
      <c r="M31" s="536">
        <v>383</v>
      </c>
    </row>
    <row r="32" spans="1:13" ht="14.25">
      <c r="A32" s="534" t="s">
        <v>7</v>
      </c>
      <c r="B32" s="535">
        <v>197</v>
      </c>
      <c r="C32" s="552">
        <v>6</v>
      </c>
      <c r="D32" s="535">
        <v>352</v>
      </c>
      <c r="E32" s="536">
        <v>203</v>
      </c>
      <c r="F32" s="535">
        <v>43</v>
      </c>
      <c r="G32" s="552">
        <v>16</v>
      </c>
      <c r="H32" s="537">
        <v>454</v>
      </c>
      <c r="I32" s="536">
        <v>59</v>
      </c>
      <c r="J32" s="535">
        <v>240</v>
      </c>
      <c r="K32" s="552">
        <v>22</v>
      </c>
      <c r="L32" s="537">
        <v>806</v>
      </c>
      <c r="M32" s="536">
        <v>262</v>
      </c>
    </row>
    <row r="33" spans="1:13" ht="14.25">
      <c r="A33" s="534" t="s">
        <v>8</v>
      </c>
      <c r="B33" s="535">
        <v>425</v>
      </c>
      <c r="C33" s="552">
        <v>30</v>
      </c>
      <c r="D33" s="535">
        <v>695</v>
      </c>
      <c r="E33" s="536">
        <v>455</v>
      </c>
      <c r="F33" s="535">
        <v>124</v>
      </c>
      <c r="G33" s="552">
        <v>27</v>
      </c>
      <c r="H33" s="537">
        <v>923</v>
      </c>
      <c r="I33" s="536">
        <v>151</v>
      </c>
      <c r="J33" s="535">
        <v>549</v>
      </c>
      <c r="K33" s="552">
        <v>57</v>
      </c>
      <c r="L33" s="540">
        <v>1618</v>
      </c>
      <c r="M33" s="538">
        <v>606</v>
      </c>
    </row>
    <row r="34" spans="1:13" ht="14.25">
      <c r="A34" s="534" t="s">
        <v>9</v>
      </c>
      <c r="B34" s="535">
        <v>128</v>
      </c>
      <c r="C34" s="552">
        <v>1</v>
      </c>
      <c r="D34" s="535">
        <v>89</v>
      </c>
      <c r="E34" s="536">
        <v>129</v>
      </c>
      <c r="F34" s="535">
        <v>45</v>
      </c>
      <c r="G34" s="552">
        <v>2</v>
      </c>
      <c r="H34" s="537">
        <v>155</v>
      </c>
      <c r="I34" s="536">
        <v>47</v>
      </c>
      <c r="J34" s="535">
        <v>173</v>
      </c>
      <c r="K34" s="552">
        <v>3</v>
      </c>
      <c r="L34" s="537">
        <v>244</v>
      </c>
      <c r="M34" s="536">
        <v>176</v>
      </c>
    </row>
    <row r="35" spans="1:13" ht="14.25">
      <c r="A35" s="534" t="s">
        <v>10</v>
      </c>
      <c r="B35" s="535">
        <v>432</v>
      </c>
      <c r="C35" s="552">
        <v>37</v>
      </c>
      <c r="D35" s="535">
        <v>515</v>
      </c>
      <c r="E35" s="536">
        <v>469</v>
      </c>
      <c r="F35" s="535">
        <v>113</v>
      </c>
      <c r="G35" s="552">
        <v>46</v>
      </c>
      <c r="H35" s="537">
        <v>744</v>
      </c>
      <c r="I35" s="536">
        <v>159</v>
      </c>
      <c r="J35" s="535">
        <v>545</v>
      </c>
      <c r="K35" s="552">
        <v>83</v>
      </c>
      <c r="L35" s="540">
        <v>1259</v>
      </c>
      <c r="M35" s="538">
        <v>628</v>
      </c>
    </row>
    <row r="36" spans="1:13" ht="14.25">
      <c r="A36" s="534" t="s">
        <v>11</v>
      </c>
      <c r="B36" s="535">
        <v>310</v>
      </c>
      <c r="C36" s="552">
        <v>58</v>
      </c>
      <c r="D36" s="535">
        <v>450</v>
      </c>
      <c r="E36" s="536">
        <v>368</v>
      </c>
      <c r="F36" s="535">
        <v>156</v>
      </c>
      <c r="G36" s="552">
        <v>29</v>
      </c>
      <c r="H36" s="537">
        <v>636</v>
      </c>
      <c r="I36" s="536">
        <v>185</v>
      </c>
      <c r="J36" s="535">
        <v>466</v>
      </c>
      <c r="K36" s="552">
        <v>87</v>
      </c>
      <c r="L36" s="540">
        <v>1086</v>
      </c>
      <c r="M36" s="538">
        <v>553</v>
      </c>
    </row>
    <row r="37" spans="1:13" ht="14.25">
      <c r="A37" s="534" t="s">
        <v>12</v>
      </c>
      <c r="B37" s="535">
        <v>555</v>
      </c>
      <c r="C37" s="552">
        <v>25</v>
      </c>
      <c r="D37" s="535">
        <v>910</v>
      </c>
      <c r="E37" s="536">
        <v>580</v>
      </c>
      <c r="F37" s="535">
        <v>205</v>
      </c>
      <c r="G37" s="552">
        <v>14</v>
      </c>
      <c r="H37" s="537">
        <v>758</v>
      </c>
      <c r="I37" s="536">
        <v>219</v>
      </c>
      <c r="J37" s="535">
        <v>760</v>
      </c>
      <c r="K37" s="552">
        <v>39</v>
      </c>
      <c r="L37" s="537">
        <v>1668</v>
      </c>
      <c r="M37" s="538">
        <v>799</v>
      </c>
    </row>
    <row r="38" spans="1:13" ht="14.25">
      <c r="A38" s="534" t="s">
        <v>13</v>
      </c>
      <c r="B38" s="535">
        <v>60</v>
      </c>
      <c r="C38" s="552">
        <v>16</v>
      </c>
      <c r="D38" s="535">
        <v>598</v>
      </c>
      <c r="E38" s="536">
        <v>76</v>
      </c>
      <c r="F38" s="535">
        <v>19</v>
      </c>
      <c r="G38" s="552">
        <v>9</v>
      </c>
      <c r="H38" s="537">
        <v>601</v>
      </c>
      <c r="I38" s="536">
        <v>28</v>
      </c>
      <c r="J38" s="535">
        <v>79</v>
      </c>
      <c r="K38" s="552">
        <v>25</v>
      </c>
      <c r="L38" s="537">
        <v>1199</v>
      </c>
      <c r="M38" s="538">
        <v>104</v>
      </c>
    </row>
    <row r="39" spans="1:13" ht="14.25">
      <c r="A39" s="550" t="s">
        <v>15</v>
      </c>
      <c r="B39" s="541">
        <v>1521</v>
      </c>
      <c r="C39" s="553">
        <v>495</v>
      </c>
      <c r="D39" s="541">
        <v>4636</v>
      </c>
      <c r="E39" s="542">
        <v>2016</v>
      </c>
      <c r="F39" s="541">
        <v>669</v>
      </c>
      <c r="G39" s="553">
        <v>347</v>
      </c>
      <c r="H39" s="543">
        <v>5294</v>
      </c>
      <c r="I39" s="542">
        <v>1016</v>
      </c>
      <c r="J39" s="544">
        <v>2190</v>
      </c>
      <c r="K39" s="554">
        <v>842</v>
      </c>
      <c r="L39" s="543">
        <v>9930</v>
      </c>
      <c r="M39" s="542">
        <v>3032</v>
      </c>
    </row>
    <row r="40" spans="1:13" ht="14.25">
      <c r="A40" s="534" t="s">
        <v>16</v>
      </c>
      <c r="B40" s="535">
        <v>3450</v>
      </c>
      <c r="C40" s="552">
        <v>128</v>
      </c>
      <c r="D40" s="539">
        <v>5759</v>
      </c>
      <c r="E40" s="538">
        <v>3578</v>
      </c>
      <c r="F40" s="549">
        <v>1359</v>
      </c>
      <c r="G40" s="551">
        <v>138</v>
      </c>
      <c r="H40" s="557">
        <v>6831</v>
      </c>
      <c r="I40" s="538">
        <v>1497</v>
      </c>
      <c r="J40" s="535">
        <v>4809</v>
      </c>
      <c r="K40" s="552">
        <v>266</v>
      </c>
      <c r="L40" s="540">
        <v>12590</v>
      </c>
      <c r="M40" s="538">
        <v>5075</v>
      </c>
    </row>
    <row r="41" spans="1:13" ht="14.25">
      <c r="A41" s="534" t="s">
        <v>17</v>
      </c>
      <c r="B41" s="539">
        <v>4798</v>
      </c>
      <c r="C41" s="551">
        <v>360</v>
      </c>
      <c r="D41" s="539">
        <v>5445</v>
      </c>
      <c r="E41" s="538">
        <v>5158</v>
      </c>
      <c r="F41" s="539">
        <v>1397</v>
      </c>
      <c r="G41" s="551">
        <v>321</v>
      </c>
      <c r="H41" s="540">
        <v>8026</v>
      </c>
      <c r="I41" s="538">
        <v>1718</v>
      </c>
      <c r="J41" s="539">
        <v>6195</v>
      </c>
      <c r="K41" s="551">
        <v>681</v>
      </c>
      <c r="L41" s="540">
        <v>13471</v>
      </c>
      <c r="M41" s="538">
        <v>6876</v>
      </c>
    </row>
    <row r="42" spans="1:13" ht="14.25">
      <c r="A42" s="550" t="s">
        <v>18</v>
      </c>
      <c r="B42" s="541">
        <v>8248</v>
      </c>
      <c r="C42" s="553">
        <v>488</v>
      </c>
      <c r="D42" s="541">
        <v>11204</v>
      </c>
      <c r="E42" s="542">
        <v>8736</v>
      </c>
      <c r="F42" s="541">
        <v>2756</v>
      </c>
      <c r="G42" s="553">
        <v>459</v>
      </c>
      <c r="H42" s="543">
        <v>14857</v>
      </c>
      <c r="I42" s="542">
        <v>3215</v>
      </c>
      <c r="J42" s="541">
        <v>11004</v>
      </c>
      <c r="K42" s="553">
        <v>947</v>
      </c>
      <c r="L42" s="543">
        <v>26061</v>
      </c>
      <c r="M42" s="542">
        <v>11951</v>
      </c>
    </row>
    <row r="43" spans="1:13" ht="14.25">
      <c r="A43" s="534" t="s">
        <v>19</v>
      </c>
      <c r="B43" s="539">
        <v>5896</v>
      </c>
      <c r="C43" s="551">
        <v>744</v>
      </c>
      <c r="D43" s="539">
        <v>61751</v>
      </c>
      <c r="E43" s="538">
        <v>6640</v>
      </c>
      <c r="F43" s="539">
        <v>2796</v>
      </c>
      <c r="G43" s="551">
        <v>690</v>
      </c>
      <c r="H43" s="540">
        <v>66798</v>
      </c>
      <c r="I43" s="538">
        <v>3486</v>
      </c>
      <c r="J43" s="539">
        <v>8692</v>
      </c>
      <c r="K43" s="551">
        <v>1434</v>
      </c>
      <c r="L43" s="540">
        <v>128549</v>
      </c>
      <c r="M43" s="538">
        <v>10126</v>
      </c>
    </row>
    <row r="44" spans="1:13" ht="14.25">
      <c r="A44" s="534" t="s">
        <v>20</v>
      </c>
      <c r="B44" s="535">
        <v>2314</v>
      </c>
      <c r="C44" s="552">
        <v>206</v>
      </c>
      <c r="D44" s="539">
        <v>5369</v>
      </c>
      <c r="E44" s="538">
        <v>2520</v>
      </c>
      <c r="F44" s="535">
        <v>778</v>
      </c>
      <c r="G44" s="552">
        <v>177</v>
      </c>
      <c r="H44" s="540">
        <v>6576</v>
      </c>
      <c r="I44" s="538">
        <v>955</v>
      </c>
      <c r="J44" s="539">
        <v>3092</v>
      </c>
      <c r="K44" s="551">
        <v>383</v>
      </c>
      <c r="L44" s="540">
        <v>11945</v>
      </c>
      <c r="M44" s="538">
        <v>3475</v>
      </c>
    </row>
    <row r="45" spans="1:13" ht="14.25">
      <c r="A45" s="550" t="s">
        <v>21</v>
      </c>
      <c r="B45" s="541">
        <v>8210</v>
      </c>
      <c r="C45" s="553">
        <v>950</v>
      </c>
      <c r="D45" s="541">
        <v>67120</v>
      </c>
      <c r="E45" s="542">
        <v>9160</v>
      </c>
      <c r="F45" s="541">
        <v>3574</v>
      </c>
      <c r="G45" s="553">
        <v>867</v>
      </c>
      <c r="H45" s="543">
        <v>73374</v>
      </c>
      <c r="I45" s="542">
        <v>4441</v>
      </c>
      <c r="J45" s="541">
        <v>11784</v>
      </c>
      <c r="K45" s="553">
        <v>1817</v>
      </c>
      <c r="L45" s="543">
        <v>140494</v>
      </c>
      <c r="M45" s="542">
        <v>13601</v>
      </c>
    </row>
    <row r="46" spans="1:13" ht="15" thickBot="1">
      <c r="A46" s="531" t="s">
        <v>49</v>
      </c>
      <c r="B46" s="528">
        <v>17979</v>
      </c>
      <c r="C46" s="528">
        <v>1933</v>
      </c>
      <c r="D46" s="528">
        <v>82960</v>
      </c>
      <c r="E46" s="529">
        <v>19912</v>
      </c>
      <c r="F46" s="528">
        <v>6999</v>
      </c>
      <c r="G46" s="528">
        <v>1673</v>
      </c>
      <c r="H46" s="532">
        <v>93525</v>
      </c>
      <c r="I46" s="529">
        <v>8672</v>
      </c>
      <c r="J46" s="528">
        <v>24978</v>
      </c>
      <c r="K46" s="528">
        <v>3606</v>
      </c>
      <c r="L46" s="532">
        <v>176485</v>
      </c>
      <c r="M46" s="529">
        <v>28584</v>
      </c>
    </row>
    <row r="47" spans="1:13" ht="14.25">
      <c r="A47" s="533"/>
      <c r="B47" s="533"/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</row>
    <row r="48" spans="1:13" ht="14.25">
      <c r="A48" s="545" t="s">
        <v>199</v>
      </c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</row>
  </sheetData>
  <sheetProtection/>
  <mergeCells count="8">
    <mergeCell ref="B3:E3"/>
    <mergeCell ref="F3:I3"/>
    <mergeCell ref="J3:M3"/>
    <mergeCell ref="A1:M1"/>
    <mergeCell ref="B4:C4"/>
    <mergeCell ref="F4:G4"/>
    <mergeCell ref="J4:K4"/>
    <mergeCell ref="A3:A5"/>
  </mergeCells>
  <printOptions/>
  <pageMargins left="0.7086614173228347" right="0.7086614173228347" top="0.42" bottom="0.53" header="0.31496062992125984" footer="0.31496062992125984"/>
  <pageSetup fitToHeight="1" fitToWidth="1" horizontalDpi="600" verticalDpi="600" orientation="landscape" paperSize="9" scale="72" r:id="rId1"/>
  <headerFooter>
    <oddFooter>&amp;LISEE - Document édité le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K16" sqref="K16"/>
    </sheetView>
  </sheetViews>
  <sheetFormatPr defaultColWidth="11.00390625" defaultRowHeight="12"/>
  <cols>
    <col min="1" max="1" width="20.00390625" style="0" customWidth="1"/>
    <col min="2" max="2" width="16.75390625" style="0" customWidth="1"/>
    <col min="7" max="7" width="16.75390625" style="0" customWidth="1"/>
    <col min="12" max="12" width="16.75390625" style="0" customWidth="1"/>
  </cols>
  <sheetData>
    <row r="1" spans="1:16" ht="21.75" customHeight="1">
      <c r="A1" s="659" t="s">
        <v>338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1"/>
    </row>
    <row r="2" spans="1:16" ht="14.25">
      <c r="A2" s="563"/>
      <c r="B2" s="563"/>
      <c r="C2" s="563"/>
      <c r="D2" s="581"/>
      <c r="E2" s="563"/>
      <c r="F2" s="563"/>
      <c r="G2" s="563"/>
      <c r="H2" s="563"/>
      <c r="I2" s="581"/>
      <c r="J2" s="563"/>
      <c r="K2" s="563"/>
      <c r="L2" s="563"/>
      <c r="M2" s="563"/>
      <c r="N2" s="581"/>
      <c r="O2" s="563"/>
      <c r="P2" s="563"/>
    </row>
    <row r="3" spans="1:16" ht="14.25">
      <c r="A3" s="654" t="s">
        <v>206</v>
      </c>
      <c r="B3" s="649" t="s">
        <v>50</v>
      </c>
      <c r="C3" s="649"/>
      <c r="D3" s="649"/>
      <c r="E3" s="649"/>
      <c r="F3" s="650"/>
      <c r="G3" s="648" t="s">
        <v>51</v>
      </c>
      <c r="H3" s="649"/>
      <c r="I3" s="649"/>
      <c r="J3" s="649"/>
      <c r="K3" s="650"/>
      <c r="L3" s="649" t="s">
        <v>52</v>
      </c>
      <c r="M3" s="649"/>
      <c r="N3" s="649"/>
      <c r="O3" s="649"/>
      <c r="P3" s="649"/>
    </row>
    <row r="4" spans="1:16" ht="57">
      <c r="A4" s="654"/>
      <c r="B4" s="585" t="s">
        <v>335</v>
      </c>
      <c r="C4" s="585" t="s">
        <v>156</v>
      </c>
      <c r="D4" s="585" t="s">
        <v>336</v>
      </c>
      <c r="E4" s="585" t="s">
        <v>337</v>
      </c>
      <c r="F4" s="593" t="s">
        <v>53</v>
      </c>
      <c r="G4" s="592" t="s">
        <v>335</v>
      </c>
      <c r="H4" s="585" t="s">
        <v>156</v>
      </c>
      <c r="I4" s="585" t="s">
        <v>336</v>
      </c>
      <c r="J4" s="585" t="s">
        <v>337</v>
      </c>
      <c r="K4" s="593" t="s">
        <v>53</v>
      </c>
      <c r="L4" s="585" t="s">
        <v>335</v>
      </c>
      <c r="M4" s="585" t="s">
        <v>156</v>
      </c>
      <c r="N4" s="585" t="s">
        <v>336</v>
      </c>
      <c r="O4" s="585" t="s">
        <v>337</v>
      </c>
      <c r="P4" s="588" t="s">
        <v>53</v>
      </c>
    </row>
    <row r="5" spans="1:16" ht="14.25">
      <c r="A5" s="582" t="s">
        <v>54</v>
      </c>
      <c r="B5" s="582">
        <v>285</v>
      </c>
      <c r="C5" s="582">
        <v>1</v>
      </c>
      <c r="D5" s="582">
        <v>29</v>
      </c>
      <c r="E5" s="582">
        <v>0</v>
      </c>
      <c r="F5" s="586">
        <v>315</v>
      </c>
      <c r="G5" s="591">
        <v>282</v>
      </c>
      <c r="H5" s="582">
        <v>0</v>
      </c>
      <c r="I5" s="582">
        <v>17</v>
      </c>
      <c r="J5" s="582">
        <v>0</v>
      </c>
      <c r="K5" s="586">
        <v>299</v>
      </c>
      <c r="L5" s="582">
        <v>567</v>
      </c>
      <c r="M5" s="582">
        <v>1</v>
      </c>
      <c r="N5" s="582">
        <v>46</v>
      </c>
      <c r="O5" s="582">
        <v>0</v>
      </c>
      <c r="P5" s="582">
        <v>614</v>
      </c>
    </row>
    <row r="6" spans="1:16" ht="14.25">
      <c r="A6" s="582" t="s">
        <v>202</v>
      </c>
      <c r="B6" s="582">
        <v>158</v>
      </c>
      <c r="C6" s="582">
        <v>7</v>
      </c>
      <c r="D6" s="582">
        <v>928</v>
      </c>
      <c r="E6" s="582">
        <v>70</v>
      </c>
      <c r="F6" s="586">
        <v>1163</v>
      </c>
      <c r="G6" s="591">
        <v>139</v>
      </c>
      <c r="H6" s="582">
        <v>7</v>
      </c>
      <c r="I6" s="582">
        <v>868</v>
      </c>
      <c r="J6" s="582">
        <v>99</v>
      </c>
      <c r="K6" s="586">
        <v>1113</v>
      </c>
      <c r="L6" s="582">
        <v>297</v>
      </c>
      <c r="M6" s="582">
        <v>14</v>
      </c>
      <c r="N6" s="582">
        <v>1796</v>
      </c>
      <c r="O6" s="582">
        <v>169</v>
      </c>
      <c r="P6" s="582">
        <v>2276</v>
      </c>
    </row>
    <row r="7" spans="1:16" ht="14.25">
      <c r="A7" s="582" t="s">
        <v>55</v>
      </c>
      <c r="B7" s="582">
        <v>520</v>
      </c>
      <c r="C7" s="582">
        <v>17</v>
      </c>
      <c r="D7" s="582">
        <v>1537</v>
      </c>
      <c r="E7" s="582">
        <v>92</v>
      </c>
      <c r="F7" s="586">
        <v>2166</v>
      </c>
      <c r="G7" s="591">
        <v>396</v>
      </c>
      <c r="H7" s="582">
        <v>5</v>
      </c>
      <c r="I7" s="582">
        <v>1540</v>
      </c>
      <c r="J7" s="582">
        <v>103</v>
      </c>
      <c r="K7" s="586">
        <v>2044</v>
      </c>
      <c r="L7" s="582">
        <v>916</v>
      </c>
      <c r="M7" s="582">
        <v>22</v>
      </c>
      <c r="N7" s="582">
        <v>3077</v>
      </c>
      <c r="O7" s="582">
        <v>195</v>
      </c>
      <c r="P7" s="582">
        <v>4210</v>
      </c>
    </row>
    <row r="8" spans="1:16" ht="14.25">
      <c r="A8" s="582" t="s">
        <v>56</v>
      </c>
      <c r="B8" s="582">
        <v>621</v>
      </c>
      <c r="C8" s="582">
        <v>79</v>
      </c>
      <c r="D8" s="582">
        <v>630</v>
      </c>
      <c r="E8" s="582">
        <v>136</v>
      </c>
      <c r="F8" s="586">
        <v>1466</v>
      </c>
      <c r="G8" s="591">
        <v>547</v>
      </c>
      <c r="H8" s="582">
        <v>72</v>
      </c>
      <c r="I8" s="582">
        <v>563</v>
      </c>
      <c r="J8" s="582">
        <v>118</v>
      </c>
      <c r="K8" s="586">
        <v>1300</v>
      </c>
      <c r="L8" s="582">
        <v>1168</v>
      </c>
      <c r="M8" s="582">
        <v>151</v>
      </c>
      <c r="N8" s="582">
        <v>1193</v>
      </c>
      <c r="O8" s="582">
        <v>254</v>
      </c>
      <c r="P8" s="582">
        <v>2766</v>
      </c>
    </row>
    <row r="9" spans="1:16" ht="14.25">
      <c r="A9" s="582" t="s">
        <v>57</v>
      </c>
      <c r="B9" s="582">
        <v>862</v>
      </c>
      <c r="C9" s="582">
        <v>207</v>
      </c>
      <c r="D9" s="582">
        <v>8777</v>
      </c>
      <c r="E9" s="582">
        <v>1671</v>
      </c>
      <c r="F9" s="586">
        <v>11517</v>
      </c>
      <c r="G9" s="591">
        <v>875</v>
      </c>
      <c r="H9" s="582">
        <v>76</v>
      </c>
      <c r="I9" s="582">
        <v>8913</v>
      </c>
      <c r="J9" s="582">
        <v>2014</v>
      </c>
      <c r="K9" s="586">
        <v>11878</v>
      </c>
      <c r="L9" s="582">
        <v>1737</v>
      </c>
      <c r="M9" s="582">
        <v>283</v>
      </c>
      <c r="N9" s="582">
        <v>17690</v>
      </c>
      <c r="O9" s="582">
        <v>3685</v>
      </c>
      <c r="P9" s="582">
        <v>23395</v>
      </c>
    </row>
    <row r="10" spans="1:16" ht="14.25">
      <c r="A10" s="582" t="s">
        <v>58</v>
      </c>
      <c r="B10" s="582">
        <v>28</v>
      </c>
      <c r="C10" s="582">
        <v>4</v>
      </c>
      <c r="D10" s="582">
        <v>199</v>
      </c>
      <c r="E10" s="582">
        <v>4</v>
      </c>
      <c r="F10" s="586">
        <v>235</v>
      </c>
      <c r="G10" s="591">
        <v>23</v>
      </c>
      <c r="H10" s="582">
        <v>3</v>
      </c>
      <c r="I10" s="582">
        <v>190</v>
      </c>
      <c r="J10" s="582">
        <v>15</v>
      </c>
      <c r="K10" s="586">
        <v>231</v>
      </c>
      <c r="L10" s="582">
        <v>51</v>
      </c>
      <c r="M10" s="582">
        <v>7</v>
      </c>
      <c r="N10" s="582">
        <v>389</v>
      </c>
      <c r="O10" s="582">
        <v>19</v>
      </c>
      <c r="P10" s="582">
        <v>466</v>
      </c>
    </row>
    <row r="11" spans="1:16" ht="14.25">
      <c r="A11" s="582" t="s">
        <v>59</v>
      </c>
      <c r="B11" s="582">
        <v>572</v>
      </c>
      <c r="C11" s="582">
        <v>5</v>
      </c>
      <c r="D11" s="582">
        <v>373</v>
      </c>
      <c r="E11" s="582">
        <v>39</v>
      </c>
      <c r="F11" s="586">
        <v>989</v>
      </c>
      <c r="G11" s="591">
        <v>546</v>
      </c>
      <c r="H11" s="582">
        <v>1</v>
      </c>
      <c r="I11" s="582">
        <v>304</v>
      </c>
      <c r="J11" s="582">
        <v>67</v>
      </c>
      <c r="K11" s="586">
        <v>918</v>
      </c>
      <c r="L11" s="582">
        <v>1118</v>
      </c>
      <c r="M11" s="582">
        <v>6</v>
      </c>
      <c r="N11" s="582">
        <v>677</v>
      </c>
      <c r="O11" s="582">
        <v>106</v>
      </c>
      <c r="P11" s="582">
        <v>1907</v>
      </c>
    </row>
    <row r="12" spans="1:16" ht="14.25">
      <c r="A12" s="582" t="s">
        <v>60</v>
      </c>
      <c r="B12" s="582">
        <v>599</v>
      </c>
      <c r="C12" s="582">
        <v>18</v>
      </c>
      <c r="D12" s="582">
        <v>880</v>
      </c>
      <c r="E12" s="582">
        <v>167</v>
      </c>
      <c r="F12" s="586">
        <v>1664</v>
      </c>
      <c r="G12" s="591">
        <v>493</v>
      </c>
      <c r="H12" s="582">
        <v>10</v>
      </c>
      <c r="I12" s="582">
        <v>790</v>
      </c>
      <c r="J12" s="582">
        <v>273</v>
      </c>
      <c r="K12" s="586">
        <v>1566</v>
      </c>
      <c r="L12" s="582">
        <v>1092</v>
      </c>
      <c r="M12" s="582">
        <v>28</v>
      </c>
      <c r="N12" s="582">
        <v>1670</v>
      </c>
      <c r="O12" s="582">
        <v>440</v>
      </c>
      <c r="P12" s="582">
        <v>3230</v>
      </c>
    </row>
    <row r="13" spans="1:16" ht="14.25">
      <c r="A13" s="582" t="s">
        <v>81</v>
      </c>
      <c r="B13" s="582">
        <v>369</v>
      </c>
      <c r="C13" s="582">
        <v>48</v>
      </c>
      <c r="D13" s="582">
        <v>313</v>
      </c>
      <c r="E13" s="582">
        <v>11</v>
      </c>
      <c r="F13" s="586">
        <v>741</v>
      </c>
      <c r="G13" s="591">
        <v>349</v>
      </c>
      <c r="H13" s="582">
        <v>24</v>
      </c>
      <c r="I13" s="582">
        <v>295</v>
      </c>
      <c r="J13" s="582">
        <v>15</v>
      </c>
      <c r="K13" s="586">
        <v>683</v>
      </c>
      <c r="L13" s="582">
        <v>718</v>
      </c>
      <c r="M13" s="582">
        <v>72</v>
      </c>
      <c r="N13" s="582">
        <v>608</v>
      </c>
      <c r="O13" s="582">
        <v>26</v>
      </c>
      <c r="P13" s="582">
        <v>1424</v>
      </c>
    </row>
    <row r="14" spans="1:16" ht="14.25">
      <c r="A14" s="582" t="s">
        <v>61</v>
      </c>
      <c r="B14" s="582">
        <v>205</v>
      </c>
      <c r="C14" s="582">
        <v>13</v>
      </c>
      <c r="D14" s="582">
        <v>536</v>
      </c>
      <c r="E14" s="582">
        <v>41</v>
      </c>
      <c r="F14" s="586">
        <v>795</v>
      </c>
      <c r="G14" s="591">
        <v>213</v>
      </c>
      <c r="H14" s="582">
        <v>6</v>
      </c>
      <c r="I14" s="582">
        <v>472</v>
      </c>
      <c r="J14" s="582">
        <v>44</v>
      </c>
      <c r="K14" s="586">
        <v>735</v>
      </c>
      <c r="L14" s="582">
        <v>418</v>
      </c>
      <c r="M14" s="582">
        <v>19</v>
      </c>
      <c r="N14" s="582">
        <v>1008</v>
      </c>
      <c r="O14" s="582">
        <v>85</v>
      </c>
      <c r="P14" s="582">
        <v>1530</v>
      </c>
    </row>
    <row r="15" spans="1:16" ht="14.25">
      <c r="A15" s="582" t="s">
        <v>62</v>
      </c>
      <c r="B15" s="582">
        <v>577</v>
      </c>
      <c r="C15" s="582">
        <v>30</v>
      </c>
      <c r="D15" s="582">
        <v>2093</v>
      </c>
      <c r="E15" s="582">
        <v>112</v>
      </c>
      <c r="F15" s="586">
        <v>2812</v>
      </c>
      <c r="G15" s="591">
        <v>493</v>
      </c>
      <c r="H15" s="582">
        <v>19</v>
      </c>
      <c r="I15" s="582">
        <v>1914</v>
      </c>
      <c r="J15" s="582">
        <v>123</v>
      </c>
      <c r="K15" s="586">
        <v>2549</v>
      </c>
      <c r="L15" s="582">
        <v>1070</v>
      </c>
      <c r="M15" s="582">
        <v>49</v>
      </c>
      <c r="N15" s="582">
        <v>4007</v>
      </c>
      <c r="O15" s="582">
        <v>235</v>
      </c>
      <c r="P15" s="582">
        <v>5361</v>
      </c>
    </row>
    <row r="16" spans="1:16" ht="14.25">
      <c r="A16" s="582" t="s">
        <v>14</v>
      </c>
      <c r="B16" s="582">
        <v>199</v>
      </c>
      <c r="C16" s="582">
        <v>3</v>
      </c>
      <c r="D16" s="582">
        <v>323</v>
      </c>
      <c r="E16" s="582">
        <v>21</v>
      </c>
      <c r="F16" s="586">
        <v>546</v>
      </c>
      <c r="G16" s="591">
        <v>197</v>
      </c>
      <c r="H16" s="582">
        <v>2</v>
      </c>
      <c r="I16" s="582">
        <v>282</v>
      </c>
      <c r="J16" s="582">
        <v>25</v>
      </c>
      <c r="K16" s="586">
        <v>506</v>
      </c>
      <c r="L16" s="582">
        <v>396</v>
      </c>
      <c r="M16" s="582">
        <v>5</v>
      </c>
      <c r="N16" s="582">
        <v>605</v>
      </c>
      <c r="O16" s="582">
        <v>46</v>
      </c>
      <c r="P16" s="582">
        <v>1052</v>
      </c>
    </row>
    <row r="17" spans="1:16" ht="14.25">
      <c r="A17" s="582" t="s">
        <v>63</v>
      </c>
      <c r="B17" s="582">
        <v>737</v>
      </c>
      <c r="C17" s="582">
        <v>16</v>
      </c>
      <c r="D17" s="582">
        <v>813</v>
      </c>
      <c r="E17" s="582">
        <v>97</v>
      </c>
      <c r="F17" s="586">
        <v>1663</v>
      </c>
      <c r="G17" s="591">
        <v>681</v>
      </c>
      <c r="H17" s="582">
        <v>9</v>
      </c>
      <c r="I17" s="582">
        <v>785</v>
      </c>
      <c r="J17" s="582">
        <v>107</v>
      </c>
      <c r="K17" s="586">
        <v>1582</v>
      </c>
      <c r="L17" s="582">
        <v>1418</v>
      </c>
      <c r="M17" s="582">
        <v>25</v>
      </c>
      <c r="N17" s="582">
        <v>1598</v>
      </c>
      <c r="O17" s="582">
        <v>204</v>
      </c>
      <c r="P17" s="582">
        <v>3245</v>
      </c>
    </row>
    <row r="18" spans="1:16" ht="14.25">
      <c r="A18" s="582" t="s">
        <v>64</v>
      </c>
      <c r="B18" s="582">
        <v>259</v>
      </c>
      <c r="C18" s="582">
        <v>18</v>
      </c>
      <c r="D18" s="582">
        <v>1007</v>
      </c>
      <c r="E18" s="582">
        <v>41</v>
      </c>
      <c r="F18" s="586">
        <v>1325</v>
      </c>
      <c r="G18" s="591">
        <v>306</v>
      </c>
      <c r="H18" s="582">
        <v>13</v>
      </c>
      <c r="I18" s="582">
        <v>1017</v>
      </c>
      <c r="J18" s="582">
        <v>50</v>
      </c>
      <c r="K18" s="586">
        <v>1386</v>
      </c>
      <c r="L18" s="582">
        <v>565</v>
      </c>
      <c r="M18" s="582">
        <v>31</v>
      </c>
      <c r="N18" s="582">
        <v>2024</v>
      </c>
      <c r="O18" s="582">
        <v>91</v>
      </c>
      <c r="P18" s="582">
        <v>2711</v>
      </c>
    </row>
    <row r="19" spans="1:16" ht="14.25">
      <c r="A19" s="582" t="s">
        <v>65</v>
      </c>
      <c r="B19" s="582">
        <v>1476</v>
      </c>
      <c r="C19" s="582">
        <v>35</v>
      </c>
      <c r="D19" s="582">
        <v>1619</v>
      </c>
      <c r="E19" s="582">
        <v>239</v>
      </c>
      <c r="F19" s="586">
        <v>3369</v>
      </c>
      <c r="G19" s="591">
        <v>1267</v>
      </c>
      <c r="H19" s="582">
        <v>17</v>
      </c>
      <c r="I19" s="582">
        <v>1568</v>
      </c>
      <c r="J19" s="582">
        <v>362</v>
      </c>
      <c r="K19" s="586">
        <v>3214</v>
      </c>
      <c r="L19" s="582">
        <v>2743</v>
      </c>
      <c r="M19" s="582">
        <v>52</v>
      </c>
      <c r="N19" s="582">
        <v>3187</v>
      </c>
      <c r="O19" s="582">
        <v>601</v>
      </c>
      <c r="P19" s="582">
        <v>6583</v>
      </c>
    </row>
    <row r="20" spans="1:16" ht="14.25">
      <c r="A20" s="582" t="s">
        <v>66</v>
      </c>
      <c r="B20" s="582">
        <v>1198</v>
      </c>
      <c r="C20" s="582">
        <v>45</v>
      </c>
      <c r="D20" s="582">
        <v>660</v>
      </c>
      <c r="E20" s="582">
        <v>107</v>
      </c>
      <c r="F20" s="586">
        <v>2010</v>
      </c>
      <c r="G20" s="591">
        <v>1136</v>
      </c>
      <c r="H20" s="582">
        <v>5</v>
      </c>
      <c r="I20" s="582">
        <v>592</v>
      </c>
      <c r="J20" s="582">
        <v>187</v>
      </c>
      <c r="K20" s="586">
        <v>1920</v>
      </c>
      <c r="L20" s="582">
        <v>2334</v>
      </c>
      <c r="M20" s="582">
        <v>50</v>
      </c>
      <c r="N20" s="582">
        <v>1252</v>
      </c>
      <c r="O20" s="582">
        <v>294</v>
      </c>
      <c r="P20" s="582">
        <v>3930</v>
      </c>
    </row>
    <row r="21" spans="1:16" ht="14.25">
      <c r="A21" s="582" t="s">
        <v>67</v>
      </c>
      <c r="B21" s="582">
        <v>62</v>
      </c>
      <c r="C21" s="582">
        <v>2</v>
      </c>
      <c r="D21" s="582">
        <v>220</v>
      </c>
      <c r="E21" s="582">
        <v>9</v>
      </c>
      <c r="F21" s="586">
        <v>293</v>
      </c>
      <c r="G21" s="591">
        <v>51</v>
      </c>
      <c r="H21" s="582">
        <v>1</v>
      </c>
      <c r="I21" s="582">
        <v>191</v>
      </c>
      <c r="J21" s="582">
        <v>10</v>
      </c>
      <c r="K21" s="586">
        <v>253</v>
      </c>
      <c r="L21" s="582">
        <v>113</v>
      </c>
      <c r="M21" s="582">
        <v>3</v>
      </c>
      <c r="N21" s="582">
        <v>411</v>
      </c>
      <c r="O21" s="582">
        <v>19</v>
      </c>
      <c r="P21" s="582">
        <v>546</v>
      </c>
    </row>
    <row r="22" spans="1:16" ht="14.25">
      <c r="A22" s="582" t="s">
        <v>82</v>
      </c>
      <c r="B22" s="582">
        <v>1151</v>
      </c>
      <c r="C22" s="582">
        <v>199</v>
      </c>
      <c r="D22" s="582">
        <v>8140</v>
      </c>
      <c r="E22" s="582">
        <v>1055</v>
      </c>
      <c r="F22" s="586">
        <v>10545</v>
      </c>
      <c r="G22" s="591">
        <v>857</v>
      </c>
      <c r="H22" s="582">
        <v>71</v>
      </c>
      <c r="I22" s="582">
        <v>8103</v>
      </c>
      <c r="J22" s="582">
        <v>1258</v>
      </c>
      <c r="K22" s="586">
        <v>10289</v>
      </c>
      <c r="L22" s="582">
        <v>2008</v>
      </c>
      <c r="M22" s="582">
        <v>270</v>
      </c>
      <c r="N22" s="582">
        <v>16243</v>
      </c>
      <c r="O22" s="582">
        <v>2313</v>
      </c>
      <c r="P22" s="582">
        <v>20834</v>
      </c>
    </row>
    <row r="23" spans="1:16" ht="14.25">
      <c r="A23" s="582" t="s">
        <v>68</v>
      </c>
      <c r="B23" s="583">
        <v>5175</v>
      </c>
      <c r="C23" s="583">
        <v>1565</v>
      </c>
      <c r="D23" s="583">
        <v>26811</v>
      </c>
      <c r="E23" s="583">
        <v>5310</v>
      </c>
      <c r="F23" s="587">
        <v>38861</v>
      </c>
      <c r="G23" s="598">
        <v>4191</v>
      </c>
      <c r="H23" s="583">
        <v>483</v>
      </c>
      <c r="I23" s="583">
        <v>28564</v>
      </c>
      <c r="J23" s="583">
        <v>7459</v>
      </c>
      <c r="K23" s="587">
        <v>40697</v>
      </c>
      <c r="L23" s="583">
        <v>9366</v>
      </c>
      <c r="M23" s="583">
        <v>2048</v>
      </c>
      <c r="N23" s="583">
        <v>55375</v>
      </c>
      <c r="O23" s="583">
        <v>12769</v>
      </c>
      <c r="P23" s="583">
        <v>79558</v>
      </c>
    </row>
    <row r="24" spans="1:16" ht="14.25">
      <c r="A24" s="582" t="s">
        <v>0</v>
      </c>
      <c r="B24" s="582">
        <v>358</v>
      </c>
      <c r="C24" s="582">
        <v>1</v>
      </c>
      <c r="D24" s="582">
        <v>576</v>
      </c>
      <c r="E24" s="582">
        <v>22</v>
      </c>
      <c r="F24" s="586">
        <v>957</v>
      </c>
      <c r="G24" s="591">
        <v>318</v>
      </c>
      <c r="H24" s="582">
        <v>1</v>
      </c>
      <c r="I24" s="582">
        <v>478</v>
      </c>
      <c r="J24" s="582">
        <v>24</v>
      </c>
      <c r="K24" s="586">
        <v>821</v>
      </c>
      <c r="L24" s="582">
        <v>676</v>
      </c>
      <c r="M24" s="582">
        <v>2</v>
      </c>
      <c r="N24" s="582">
        <v>1054</v>
      </c>
      <c r="O24" s="582">
        <v>46</v>
      </c>
      <c r="P24" s="582">
        <v>1778</v>
      </c>
    </row>
    <row r="25" spans="1:16" ht="14.25">
      <c r="A25" s="582" t="s">
        <v>1</v>
      </c>
      <c r="B25" s="582">
        <v>727</v>
      </c>
      <c r="C25" s="582">
        <v>44</v>
      </c>
      <c r="D25" s="582">
        <v>434</v>
      </c>
      <c r="E25" s="582">
        <v>68</v>
      </c>
      <c r="F25" s="586">
        <v>1273</v>
      </c>
      <c r="G25" s="591">
        <v>636</v>
      </c>
      <c r="H25" s="582">
        <v>17</v>
      </c>
      <c r="I25" s="582">
        <v>389</v>
      </c>
      <c r="J25" s="582">
        <v>134</v>
      </c>
      <c r="K25" s="586">
        <v>1176</v>
      </c>
      <c r="L25" s="582">
        <v>1363</v>
      </c>
      <c r="M25" s="582">
        <v>61</v>
      </c>
      <c r="N25" s="582">
        <v>823</v>
      </c>
      <c r="O25" s="582">
        <v>202</v>
      </c>
      <c r="P25" s="582">
        <v>2449</v>
      </c>
    </row>
    <row r="26" spans="1:16" ht="14.25">
      <c r="A26" s="582" t="s">
        <v>2</v>
      </c>
      <c r="B26" s="582">
        <v>616</v>
      </c>
      <c r="C26" s="582">
        <v>88</v>
      </c>
      <c r="D26" s="582">
        <v>6036</v>
      </c>
      <c r="E26" s="582">
        <v>728</v>
      </c>
      <c r="F26" s="586">
        <v>7468</v>
      </c>
      <c r="G26" s="591">
        <v>631</v>
      </c>
      <c r="H26" s="582">
        <v>36</v>
      </c>
      <c r="I26" s="582">
        <v>5847</v>
      </c>
      <c r="J26" s="582">
        <v>906</v>
      </c>
      <c r="K26" s="586">
        <v>7420</v>
      </c>
      <c r="L26" s="582">
        <v>1247</v>
      </c>
      <c r="M26" s="582">
        <v>124</v>
      </c>
      <c r="N26" s="582">
        <v>11883</v>
      </c>
      <c r="O26" s="582">
        <v>1634</v>
      </c>
      <c r="P26" s="582">
        <v>14888</v>
      </c>
    </row>
    <row r="27" spans="1:16" ht="14.25">
      <c r="A27" s="582" t="s">
        <v>3</v>
      </c>
      <c r="B27" s="582">
        <v>826</v>
      </c>
      <c r="C27" s="582">
        <v>39</v>
      </c>
      <c r="D27" s="582">
        <v>953</v>
      </c>
      <c r="E27" s="582">
        <v>81</v>
      </c>
      <c r="F27" s="586">
        <v>1899</v>
      </c>
      <c r="G27" s="591">
        <v>714</v>
      </c>
      <c r="H27" s="582">
        <v>27</v>
      </c>
      <c r="I27" s="582">
        <v>928</v>
      </c>
      <c r="J27" s="582">
        <v>118</v>
      </c>
      <c r="K27" s="586">
        <v>1787</v>
      </c>
      <c r="L27" s="582">
        <v>1540</v>
      </c>
      <c r="M27" s="582">
        <v>66</v>
      </c>
      <c r="N27" s="582">
        <v>1881</v>
      </c>
      <c r="O27" s="582">
        <v>199</v>
      </c>
      <c r="P27" s="582">
        <v>3686</v>
      </c>
    </row>
    <row r="28" spans="1:16" ht="14.25">
      <c r="A28" s="582" t="s">
        <v>4</v>
      </c>
      <c r="B28" s="582">
        <v>374</v>
      </c>
      <c r="C28" s="582">
        <v>4</v>
      </c>
      <c r="D28" s="582">
        <v>473</v>
      </c>
      <c r="E28" s="582">
        <v>109</v>
      </c>
      <c r="F28" s="586">
        <v>960</v>
      </c>
      <c r="G28" s="591">
        <v>313</v>
      </c>
      <c r="H28" s="582">
        <v>4</v>
      </c>
      <c r="I28" s="582">
        <v>437</v>
      </c>
      <c r="J28" s="582">
        <v>109</v>
      </c>
      <c r="K28" s="586">
        <v>863</v>
      </c>
      <c r="L28" s="582">
        <v>687</v>
      </c>
      <c r="M28" s="582">
        <v>8</v>
      </c>
      <c r="N28" s="582">
        <v>910</v>
      </c>
      <c r="O28" s="582">
        <v>218</v>
      </c>
      <c r="P28" s="582">
        <v>1823</v>
      </c>
    </row>
    <row r="29" spans="1:16" ht="14.25">
      <c r="A29" s="582" t="s">
        <v>5</v>
      </c>
      <c r="B29" s="582">
        <v>456</v>
      </c>
      <c r="C29" s="582">
        <v>6</v>
      </c>
      <c r="D29" s="582">
        <v>369</v>
      </c>
      <c r="E29" s="582">
        <v>158</v>
      </c>
      <c r="F29" s="586">
        <v>989</v>
      </c>
      <c r="G29" s="591">
        <v>391</v>
      </c>
      <c r="H29" s="582">
        <v>3</v>
      </c>
      <c r="I29" s="582">
        <v>259</v>
      </c>
      <c r="J29" s="582">
        <v>210</v>
      </c>
      <c r="K29" s="586">
        <v>863</v>
      </c>
      <c r="L29" s="582">
        <v>847</v>
      </c>
      <c r="M29" s="582">
        <v>9</v>
      </c>
      <c r="N29" s="582">
        <v>628</v>
      </c>
      <c r="O29" s="582">
        <v>368</v>
      </c>
      <c r="P29" s="582">
        <v>1852</v>
      </c>
    </row>
    <row r="30" spans="1:16" ht="14.25">
      <c r="A30" s="582" t="s">
        <v>6</v>
      </c>
      <c r="B30" s="582">
        <v>163</v>
      </c>
      <c r="C30" s="582">
        <v>20</v>
      </c>
      <c r="D30" s="582">
        <v>731</v>
      </c>
      <c r="E30" s="582">
        <v>48</v>
      </c>
      <c r="F30" s="586">
        <v>962</v>
      </c>
      <c r="G30" s="591">
        <v>166</v>
      </c>
      <c r="H30" s="582">
        <v>17</v>
      </c>
      <c r="I30" s="582">
        <v>738</v>
      </c>
      <c r="J30" s="582">
        <v>64</v>
      </c>
      <c r="K30" s="586">
        <v>985</v>
      </c>
      <c r="L30" s="582">
        <v>329</v>
      </c>
      <c r="M30" s="582">
        <v>37</v>
      </c>
      <c r="N30" s="582">
        <v>1469</v>
      </c>
      <c r="O30" s="582">
        <v>112</v>
      </c>
      <c r="P30" s="582">
        <v>1947</v>
      </c>
    </row>
    <row r="31" spans="1:16" ht="14.25">
      <c r="A31" s="582" t="s">
        <v>7</v>
      </c>
      <c r="B31" s="582">
        <v>272</v>
      </c>
      <c r="C31" s="582">
        <v>3</v>
      </c>
      <c r="D31" s="582">
        <v>267</v>
      </c>
      <c r="E31" s="582">
        <v>13</v>
      </c>
      <c r="F31" s="586">
        <v>555</v>
      </c>
      <c r="G31" s="591">
        <v>282</v>
      </c>
      <c r="H31" s="582">
        <v>5</v>
      </c>
      <c r="I31" s="582">
        <v>202</v>
      </c>
      <c r="J31" s="582">
        <v>24</v>
      </c>
      <c r="K31" s="586">
        <v>513</v>
      </c>
      <c r="L31" s="582">
        <v>554</v>
      </c>
      <c r="M31" s="582">
        <v>8</v>
      </c>
      <c r="N31" s="582">
        <v>469</v>
      </c>
      <c r="O31" s="582">
        <v>37</v>
      </c>
      <c r="P31" s="582">
        <v>1068</v>
      </c>
    </row>
    <row r="32" spans="1:16" ht="14.25">
      <c r="A32" s="582" t="s">
        <v>8</v>
      </c>
      <c r="B32" s="582">
        <v>232</v>
      </c>
      <c r="C32" s="582">
        <v>9</v>
      </c>
      <c r="D32" s="582">
        <v>812</v>
      </c>
      <c r="E32" s="582">
        <v>97</v>
      </c>
      <c r="F32" s="586">
        <v>1150</v>
      </c>
      <c r="G32" s="591">
        <v>208</v>
      </c>
      <c r="H32" s="582">
        <v>7</v>
      </c>
      <c r="I32" s="582">
        <v>723</v>
      </c>
      <c r="J32" s="582">
        <v>136</v>
      </c>
      <c r="K32" s="586">
        <v>1074</v>
      </c>
      <c r="L32" s="582">
        <v>440</v>
      </c>
      <c r="M32" s="582">
        <v>16</v>
      </c>
      <c r="N32" s="582">
        <v>1535</v>
      </c>
      <c r="O32" s="582">
        <v>233</v>
      </c>
      <c r="P32" s="582">
        <v>2224</v>
      </c>
    </row>
    <row r="33" spans="1:16" ht="14.25">
      <c r="A33" s="582" t="s">
        <v>9</v>
      </c>
      <c r="B33" s="582">
        <v>57</v>
      </c>
      <c r="C33" s="582">
        <v>1</v>
      </c>
      <c r="D33" s="582">
        <v>148</v>
      </c>
      <c r="E33" s="582">
        <v>12</v>
      </c>
      <c r="F33" s="586">
        <v>218</v>
      </c>
      <c r="G33" s="591">
        <v>39</v>
      </c>
      <c r="H33" s="582">
        <v>0</v>
      </c>
      <c r="I33" s="582">
        <v>137</v>
      </c>
      <c r="J33" s="582">
        <v>26</v>
      </c>
      <c r="K33" s="586">
        <v>202</v>
      </c>
      <c r="L33" s="582">
        <v>96</v>
      </c>
      <c r="M33" s="582">
        <v>1</v>
      </c>
      <c r="N33" s="582">
        <v>285</v>
      </c>
      <c r="O33" s="582">
        <v>38</v>
      </c>
      <c r="P33" s="582">
        <v>420</v>
      </c>
    </row>
    <row r="34" spans="1:16" ht="14.25">
      <c r="A34" s="582" t="s">
        <v>10</v>
      </c>
      <c r="B34" s="582">
        <v>284</v>
      </c>
      <c r="C34" s="582">
        <v>13</v>
      </c>
      <c r="D34" s="582">
        <v>630</v>
      </c>
      <c r="E34" s="582">
        <v>57</v>
      </c>
      <c r="F34" s="586">
        <v>984</v>
      </c>
      <c r="G34" s="591">
        <v>245</v>
      </c>
      <c r="H34" s="582">
        <v>4</v>
      </c>
      <c r="I34" s="582">
        <v>563</v>
      </c>
      <c r="J34" s="582">
        <v>91</v>
      </c>
      <c r="K34" s="586">
        <v>903</v>
      </c>
      <c r="L34" s="582">
        <v>529</v>
      </c>
      <c r="M34" s="582">
        <v>17</v>
      </c>
      <c r="N34" s="582">
        <v>1193</v>
      </c>
      <c r="O34" s="582">
        <v>148</v>
      </c>
      <c r="P34" s="582">
        <v>1887</v>
      </c>
    </row>
    <row r="35" spans="1:16" ht="14.25">
      <c r="A35" s="582" t="s">
        <v>11</v>
      </c>
      <c r="B35" s="582">
        <v>267</v>
      </c>
      <c r="C35" s="582">
        <v>4</v>
      </c>
      <c r="D35" s="582">
        <v>405</v>
      </c>
      <c r="E35" s="582">
        <v>142</v>
      </c>
      <c r="F35" s="586">
        <v>818</v>
      </c>
      <c r="G35" s="591">
        <v>236</v>
      </c>
      <c r="H35" s="582">
        <v>8</v>
      </c>
      <c r="I35" s="582">
        <v>393</v>
      </c>
      <c r="J35" s="582">
        <v>184</v>
      </c>
      <c r="K35" s="586">
        <v>821</v>
      </c>
      <c r="L35" s="582">
        <v>503</v>
      </c>
      <c r="M35" s="582">
        <v>12</v>
      </c>
      <c r="N35" s="582">
        <v>798</v>
      </c>
      <c r="O35" s="582">
        <v>326</v>
      </c>
      <c r="P35" s="582">
        <v>1639</v>
      </c>
    </row>
    <row r="36" spans="1:16" ht="14.25">
      <c r="A36" s="582" t="s">
        <v>12</v>
      </c>
      <c r="B36" s="582">
        <v>270</v>
      </c>
      <c r="C36" s="582">
        <v>7</v>
      </c>
      <c r="D36" s="582">
        <v>1138</v>
      </c>
      <c r="E36" s="582">
        <v>75</v>
      </c>
      <c r="F36" s="586">
        <v>1490</v>
      </c>
      <c r="G36" s="591">
        <v>224</v>
      </c>
      <c r="H36" s="582">
        <v>3</v>
      </c>
      <c r="I36" s="582">
        <v>677</v>
      </c>
      <c r="J36" s="582">
        <v>73</v>
      </c>
      <c r="K36" s="586">
        <v>977</v>
      </c>
      <c r="L36" s="582">
        <v>494</v>
      </c>
      <c r="M36" s="582">
        <v>10</v>
      </c>
      <c r="N36" s="582">
        <v>1815</v>
      </c>
      <c r="O36" s="582">
        <v>148</v>
      </c>
      <c r="P36" s="582">
        <v>2467</v>
      </c>
    </row>
    <row r="37" spans="1:16" ht="14.25">
      <c r="A37" s="582" t="s">
        <v>13</v>
      </c>
      <c r="B37" s="582">
        <v>198</v>
      </c>
      <c r="C37" s="582">
        <v>2</v>
      </c>
      <c r="D37" s="582">
        <v>394</v>
      </c>
      <c r="E37" s="582">
        <v>80</v>
      </c>
      <c r="F37" s="586">
        <v>674</v>
      </c>
      <c r="G37" s="591">
        <v>188</v>
      </c>
      <c r="H37" s="582">
        <v>0</v>
      </c>
      <c r="I37" s="582">
        <v>290</v>
      </c>
      <c r="J37" s="582">
        <v>151</v>
      </c>
      <c r="K37" s="586">
        <v>629</v>
      </c>
      <c r="L37" s="582">
        <v>386</v>
      </c>
      <c r="M37" s="582">
        <v>2</v>
      </c>
      <c r="N37" s="582">
        <v>684</v>
      </c>
      <c r="O37" s="582">
        <v>231</v>
      </c>
      <c r="P37" s="582">
        <v>1303</v>
      </c>
    </row>
    <row r="38" spans="1:16" ht="14.25">
      <c r="A38" s="589" t="s">
        <v>15</v>
      </c>
      <c r="B38" s="590">
        <v>3401</v>
      </c>
      <c r="C38" s="590">
        <v>124</v>
      </c>
      <c r="D38" s="590">
        <v>2713</v>
      </c>
      <c r="E38" s="590">
        <v>414</v>
      </c>
      <c r="F38" s="600">
        <v>6652</v>
      </c>
      <c r="G38" s="601">
        <v>3039</v>
      </c>
      <c r="H38" s="590">
        <v>39</v>
      </c>
      <c r="I38" s="590">
        <v>2549</v>
      </c>
      <c r="J38" s="590">
        <v>683</v>
      </c>
      <c r="K38" s="600">
        <v>6310</v>
      </c>
      <c r="L38" s="590">
        <v>6440</v>
      </c>
      <c r="M38" s="590">
        <v>163</v>
      </c>
      <c r="N38" s="590">
        <v>5262</v>
      </c>
      <c r="O38" s="590">
        <v>1097</v>
      </c>
      <c r="P38" s="590">
        <v>12962</v>
      </c>
    </row>
    <row r="39" spans="1:16" ht="14.25">
      <c r="A39" s="582" t="s">
        <v>16</v>
      </c>
      <c r="B39" s="582">
        <v>2452</v>
      </c>
      <c r="C39" s="582">
        <v>98</v>
      </c>
      <c r="D39" s="582">
        <v>6309</v>
      </c>
      <c r="E39" s="582">
        <v>478</v>
      </c>
      <c r="F39" s="586">
        <v>9337</v>
      </c>
      <c r="G39" s="591">
        <v>2262</v>
      </c>
      <c r="H39" s="582">
        <v>66</v>
      </c>
      <c r="I39" s="582">
        <v>5433</v>
      </c>
      <c r="J39" s="582">
        <v>567</v>
      </c>
      <c r="K39" s="586">
        <v>8328</v>
      </c>
      <c r="L39" s="582">
        <v>4714</v>
      </c>
      <c r="M39" s="582">
        <v>164</v>
      </c>
      <c r="N39" s="582">
        <v>11742</v>
      </c>
      <c r="O39" s="582">
        <v>1045</v>
      </c>
      <c r="P39" s="582">
        <v>17665</v>
      </c>
    </row>
    <row r="40" spans="1:16" ht="14.25">
      <c r="A40" s="582" t="s">
        <v>17</v>
      </c>
      <c r="B40" s="583">
        <v>4557</v>
      </c>
      <c r="C40" s="583">
        <v>160</v>
      </c>
      <c r="D40" s="583">
        <v>5011</v>
      </c>
      <c r="E40" s="583">
        <v>875</v>
      </c>
      <c r="F40" s="587">
        <v>10603</v>
      </c>
      <c r="G40" s="598">
        <v>4037</v>
      </c>
      <c r="H40" s="583">
        <v>128</v>
      </c>
      <c r="I40" s="583">
        <v>4451</v>
      </c>
      <c r="J40" s="583">
        <v>1128</v>
      </c>
      <c r="K40" s="587">
        <v>9744</v>
      </c>
      <c r="L40" s="583">
        <v>8594</v>
      </c>
      <c r="M40" s="583">
        <v>288</v>
      </c>
      <c r="N40" s="583">
        <v>9462</v>
      </c>
      <c r="O40" s="583">
        <v>2003</v>
      </c>
      <c r="P40" s="583">
        <v>20347</v>
      </c>
    </row>
    <row r="41" spans="1:16" ht="14.25">
      <c r="A41" s="589" t="s">
        <v>18</v>
      </c>
      <c r="B41" s="590">
        <v>7009</v>
      </c>
      <c r="C41" s="590">
        <v>258</v>
      </c>
      <c r="D41" s="590">
        <v>11320</v>
      </c>
      <c r="E41" s="590">
        <v>1353</v>
      </c>
      <c r="F41" s="600">
        <v>19940</v>
      </c>
      <c r="G41" s="601">
        <v>6299</v>
      </c>
      <c r="H41" s="590">
        <v>194</v>
      </c>
      <c r="I41" s="590">
        <v>9884</v>
      </c>
      <c r="J41" s="590">
        <v>1695</v>
      </c>
      <c r="K41" s="600">
        <v>18072</v>
      </c>
      <c r="L41" s="590">
        <v>13308</v>
      </c>
      <c r="M41" s="590">
        <v>452</v>
      </c>
      <c r="N41" s="590">
        <v>21204</v>
      </c>
      <c r="O41" s="590">
        <v>3048</v>
      </c>
      <c r="P41" s="590">
        <v>38012</v>
      </c>
    </row>
    <row r="42" spans="1:16" ht="14.25">
      <c r="A42" s="582" t="s">
        <v>19</v>
      </c>
      <c r="B42" s="583">
        <v>7804</v>
      </c>
      <c r="C42" s="583">
        <v>2059</v>
      </c>
      <c r="D42" s="583">
        <v>49764</v>
      </c>
      <c r="E42" s="583">
        <v>8764</v>
      </c>
      <c r="F42" s="587">
        <v>68391</v>
      </c>
      <c r="G42" s="598">
        <v>6554</v>
      </c>
      <c r="H42" s="583">
        <v>666</v>
      </c>
      <c r="I42" s="583">
        <v>51427</v>
      </c>
      <c r="J42" s="583">
        <v>11637</v>
      </c>
      <c r="K42" s="587">
        <v>70284</v>
      </c>
      <c r="L42" s="583">
        <v>14358</v>
      </c>
      <c r="M42" s="583">
        <v>2725</v>
      </c>
      <c r="N42" s="583">
        <v>101191</v>
      </c>
      <c r="O42" s="583">
        <v>20401</v>
      </c>
      <c r="P42" s="583">
        <v>138675</v>
      </c>
    </row>
    <row r="43" spans="1:16" ht="14.25">
      <c r="A43" s="582" t="s">
        <v>20</v>
      </c>
      <c r="B43" s="582">
        <v>1939</v>
      </c>
      <c r="C43" s="582">
        <v>112</v>
      </c>
      <c r="D43" s="582">
        <v>5457</v>
      </c>
      <c r="E43" s="582">
        <v>381</v>
      </c>
      <c r="F43" s="586">
        <v>7889</v>
      </c>
      <c r="G43" s="591">
        <v>1741</v>
      </c>
      <c r="H43" s="582">
        <v>57</v>
      </c>
      <c r="I43" s="582">
        <v>5169</v>
      </c>
      <c r="J43" s="582">
        <v>564</v>
      </c>
      <c r="K43" s="586">
        <v>7531</v>
      </c>
      <c r="L43" s="582">
        <v>3680</v>
      </c>
      <c r="M43" s="582">
        <v>169</v>
      </c>
      <c r="N43" s="582">
        <v>10626</v>
      </c>
      <c r="O43" s="582">
        <v>945</v>
      </c>
      <c r="P43" s="582">
        <v>15420</v>
      </c>
    </row>
    <row r="44" spans="1:16" ht="14.25">
      <c r="A44" s="589" t="s">
        <v>21</v>
      </c>
      <c r="B44" s="590">
        <v>9743</v>
      </c>
      <c r="C44" s="590">
        <v>2171</v>
      </c>
      <c r="D44" s="590">
        <v>55221</v>
      </c>
      <c r="E44" s="590">
        <v>9145</v>
      </c>
      <c r="F44" s="600">
        <v>76280</v>
      </c>
      <c r="G44" s="601">
        <v>8295</v>
      </c>
      <c r="H44" s="590">
        <v>723</v>
      </c>
      <c r="I44" s="590">
        <v>56596</v>
      </c>
      <c r="J44" s="590">
        <v>12201</v>
      </c>
      <c r="K44" s="600">
        <v>77815</v>
      </c>
      <c r="L44" s="590">
        <v>18038</v>
      </c>
      <c r="M44" s="590">
        <v>2894</v>
      </c>
      <c r="N44" s="590">
        <v>111817</v>
      </c>
      <c r="O44" s="590">
        <v>21346</v>
      </c>
      <c r="P44" s="590">
        <v>154095</v>
      </c>
    </row>
    <row r="45" spans="1:16" ht="14.25">
      <c r="A45" s="596" t="s">
        <v>49</v>
      </c>
      <c r="B45" s="595">
        <v>20153</v>
      </c>
      <c r="C45" s="595">
        <v>2553</v>
      </c>
      <c r="D45" s="595">
        <v>69254</v>
      </c>
      <c r="E45" s="595">
        <v>10912</v>
      </c>
      <c r="F45" s="597">
        <v>102872</v>
      </c>
      <c r="G45" s="599">
        <v>17633</v>
      </c>
      <c r="H45" s="595">
        <v>956</v>
      </c>
      <c r="I45" s="595">
        <v>69029</v>
      </c>
      <c r="J45" s="595">
        <v>14579</v>
      </c>
      <c r="K45" s="597">
        <v>102197</v>
      </c>
      <c r="L45" s="595">
        <v>37786</v>
      </c>
      <c r="M45" s="595">
        <v>3509</v>
      </c>
      <c r="N45" s="595">
        <v>138283</v>
      </c>
      <c r="O45" s="595">
        <v>25491</v>
      </c>
      <c r="P45" s="595">
        <v>205069</v>
      </c>
    </row>
    <row r="46" spans="1:16" ht="14.25">
      <c r="A46" s="561"/>
      <c r="B46" s="561"/>
      <c r="C46" s="561"/>
      <c r="D46" s="580"/>
      <c r="E46" s="561"/>
      <c r="F46" s="561"/>
      <c r="G46" s="561"/>
      <c r="H46" s="561"/>
      <c r="I46" s="580"/>
      <c r="J46" s="561"/>
      <c r="K46" s="561"/>
      <c r="L46" s="561"/>
      <c r="M46" s="561"/>
      <c r="N46" s="580"/>
      <c r="O46" s="561"/>
      <c r="P46" s="561"/>
    </row>
    <row r="47" spans="1:16" ht="14.25">
      <c r="A47" s="562" t="s">
        <v>199</v>
      </c>
      <c r="B47" s="561"/>
      <c r="C47" s="561"/>
      <c r="D47" s="580"/>
      <c r="E47" s="561"/>
      <c r="F47" s="561"/>
      <c r="G47" s="561"/>
      <c r="H47" s="561"/>
      <c r="I47" s="580"/>
      <c r="J47" s="561"/>
      <c r="K47" s="561"/>
      <c r="L47" s="561"/>
      <c r="M47" s="561"/>
      <c r="N47" s="580"/>
      <c r="O47" s="561"/>
      <c r="P47" s="561"/>
    </row>
    <row r="48" spans="1:6" ht="14.25">
      <c r="A48" s="204"/>
      <c r="B48" s="204"/>
      <c r="C48" s="204"/>
      <c r="D48" s="204"/>
      <c r="E48" s="204"/>
      <c r="F48" s="204"/>
    </row>
  </sheetData>
  <sheetProtection/>
  <mergeCells count="5">
    <mergeCell ref="B3:F3"/>
    <mergeCell ref="G3:K3"/>
    <mergeCell ref="L3:P3"/>
    <mergeCell ref="A1:P1"/>
    <mergeCell ref="A3:A4"/>
  </mergeCells>
  <printOptions/>
  <pageMargins left="0.41" right="0.39" top="0.41" bottom="0.53" header="0.31496062992125984" footer="0.31496062992125984"/>
  <pageSetup fitToHeight="1" fitToWidth="1" horizontalDpi="600" verticalDpi="600" orientation="landscape" paperSize="9" scale="74" r:id="rId1"/>
  <headerFooter>
    <oddFooter>&amp;LISEE - Document édité le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11.375" defaultRowHeight="12"/>
  <cols>
    <col min="1" max="1" width="21.375" style="39" customWidth="1"/>
    <col min="2" max="6" width="12.375" style="39" customWidth="1"/>
    <col min="7" max="16384" width="11.375" style="39" customWidth="1"/>
  </cols>
  <sheetData>
    <row r="1" spans="1:6" ht="18">
      <c r="A1" s="632" t="s">
        <v>88</v>
      </c>
      <c r="B1" s="633"/>
      <c r="C1" s="633"/>
      <c r="D1" s="633"/>
      <c r="E1" s="633"/>
      <c r="F1" s="634"/>
    </row>
    <row r="2" spans="1:6" ht="15" thickBot="1">
      <c r="A2" s="65"/>
      <c r="B2" s="65"/>
      <c r="C2" s="65"/>
      <c r="D2" s="65"/>
      <c r="E2" s="65"/>
      <c r="F2" s="65"/>
    </row>
    <row r="3" spans="1:6" ht="28.5">
      <c r="A3" s="142" t="s">
        <v>206</v>
      </c>
      <c r="B3" s="140" t="s">
        <v>42</v>
      </c>
      <c r="C3" s="140" t="s">
        <v>43</v>
      </c>
      <c r="D3" s="140" t="s">
        <v>44</v>
      </c>
      <c r="E3" s="140" t="s">
        <v>45</v>
      </c>
      <c r="F3" s="141" t="s">
        <v>53</v>
      </c>
    </row>
    <row r="4" spans="1:6" ht="14.25">
      <c r="A4" s="93" t="s">
        <v>54</v>
      </c>
      <c r="B4" s="94">
        <v>181</v>
      </c>
      <c r="C4" s="94">
        <v>0</v>
      </c>
      <c r="D4" s="94">
        <v>18</v>
      </c>
      <c r="E4" s="94">
        <v>2</v>
      </c>
      <c r="F4" s="52">
        <v>201</v>
      </c>
    </row>
    <row r="5" spans="1:6" ht="14.25">
      <c r="A5" s="93" t="s">
        <v>202</v>
      </c>
      <c r="B5" s="94">
        <v>1017</v>
      </c>
      <c r="C5" s="94">
        <v>11</v>
      </c>
      <c r="D5" s="94">
        <v>142</v>
      </c>
      <c r="E5" s="94">
        <v>40</v>
      </c>
      <c r="F5" s="52">
        <v>1210</v>
      </c>
    </row>
    <row r="6" spans="1:6" ht="14.25">
      <c r="A6" s="95" t="s">
        <v>55</v>
      </c>
      <c r="B6" s="96">
        <v>1837</v>
      </c>
      <c r="C6" s="96">
        <v>25</v>
      </c>
      <c r="D6" s="96">
        <v>267</v>
      </c>
      <c r="E6" s="96">
        <v>201</v>
      </c>
      <c r="F6" s="52">
        <v>2330</v>
      </c>
    </row>
    <row r="7" spans="1:6" ht="14.25">
      <c r="A7" s="95" t="s">
        <v>56</v>
      </c>
      <c r="B7" s="96">
        <v>990</v>
      </c>
      <c r="C7" s="96">
        <v>24</v>
      </c>
      <c r="D7" s="96">
        <v>77</v>
      </c>
      <c r="E7" s="96">
        <v>69</v>
      </c>
      <c r="F7" s="52">
        <v>1160</v>
      </c>
    </row>
    <row r="8" spans="1:6" ht="14.25">
      <c r="A8" s="95" t="s">
        <v>57</v>
      </c>
      <c r="B8" s="96">
        <v>9193</v>
      </c>
      <c r="C8" s="96">
        <v>34</v>
      </c>
      <c r="D8" s="96">
        <v>130</v>
      </c>
      <c r="E8" s="96">
        <v>519</v>
      </c>
      <c r="F8" s="52">
        <v>9876</v>
      </c>
    </row>
    <row r="9" spans="1:6" ht="14.25">
      <c r="A9" s="95" t="s">
        <v>58</v>
      </c>
      <c r="B9" s="96">
        <v>227</v>
      </c>
      <c r="C9" s="96">
        <v>8</v>
      </c>
      <c r="D9" s="96">
        <v>63</v>
      </c>
      <c r="E9" s="96">
        <v>6</v>
      </c>
      <c r="F9" s="52">
        <v>304</v>
      </c>
    </row>
    <row r="10" spans="1:6" ht="14.25">
      <c r="A10" s="95" t="s">
        <v>59</v>
      </c>
      <c r="B10" s="96">
        <v>626</v>
      </c>
      <c r="C10" s="96">
        <v>54</v>
      </c>
      <c r="D10" s="96">
        <v>10</v>
      </c>
      <c r="E10" s="96">
        <v>10</v>
      </c>
      <c r="F10" s="52">
        <v>700</v>
      </c>
    </row>
    <row r="11" spans="1:6" ht="14.25">
      <c r="A11" s="95" t="s">
        <v>60</v>
      </c>
      <c r="B11" s="96">
        <v>1155</v>
      </c>
      <c r="C11" s="96">
        <v>57</v>
      </c>
      <c r="D11" s="96">
        <v>144</v>
      </c>
      <c r="E11" s="96">
        <v>110</v>
      </c>
      <c r="F11" s="52">
        <v>1466</v>
      </c>
    </row>
    <row r="12" spans="1:6" ht="14.25">
      <c r="A12" s="95" t="s">
        <v>81</v>
      </c>
      <c r="B12" s="96">
        <v>531</v>
      </c>
      <c r="C12" s="96">
        <v>3</v>
      </c>
      <c r="D12" s="96">
        <v>79</v>
      </c>
      <c r="E12" s="96">
        <v>20</v>
      </c>
      <c r="F12" s="52">
        <v>633</v>
      </c>
    </row>
    <row r="13" spans="1:6" ht="14.25">
      <c r="A13" s="95" t="s">
        <v>61</v>
      </c>
      <c r="B13" s="96">
        <v>560</v>
      </c>
      <c r="C13" s="96">
        <v>16</v>
      </c>
      <c r="D13" s="96">
        <v>37</v>
      </c>
      <c r="E13" s="96">
        <v>15</v>
      </c>
      <c r="F13" s="52">
        <v>628</v>
      </c>
    </row>
    <row r="14" spans="1:6" ht="14.25">
      <c r="A14" s="95" t="s">
        <v>62</v>
      </c>
      <c r="B14" s="96">
        <v>2222</v>
      </c>
      <c r="C14" s="96">
        <v>150</v>
      </c>
      <c r="D14" s="96">
        <v>89</v>
      </c>
      <c r="E14" s="96">
        <v>128</v>
      </c>
      <c r="F14" s="52">
        <v>2589</v>
      </c>
    </row>
    <row r="15" spans="1:6" ht="14.25">
      <c r="A15" s="95" t="s">
        <v>14</v>
      </c>
      <c r="B15" s="96">
        <v>416</v>
      </c>
      <c r="C15" s="96">
        <v>76</v>
      </c>
      <c r="D15" s="96">
        <v>49</v>
      </c>
      <c r="E15" s="96">
        <v>37</v>
      </c>
      <c r="F15" s="52">
        <v>578</v>
      </c>
    </row>
    <row r="16" spans="1:6" ht="14.25">
      <c r="A16" s="95" t="s">
        <v>63</v>
      </c>
      <c r="B16" s="96">
        <v>1310</v>
      </c>
      <c r="C16" s="96">
        <v>30</v>
      </c>
      <c r="D16" s="96">
        <v>72</v>
      </c>
      <c r="E16" s="96">
        <v>55</v>
      </c>
      <c r="F16" s="52">
        <v>1467</v>
      </c>
    </row>
    <row r="17" spans="1:6" ht="14.25">
      <c r="A17" s="95" t="s">
        <v>64</v>
      </c>
      <c r="B17" s="96">
        <v>1212</v>
      </c>
      <c r="C17" s="96">
        <v>23</v>
      </c>
      <c r="D17" s="96">
        <v>190</v>
      </c>
      <c r="E17" s="96">
        <v>61</v>
      </c>
      <c r="F17" s="52">
        <v>1486</v>
      </c>
    </row>
    <row r="18" spans="1:6" ht="14.25">
      <c r="A18" s="95" t="s">
        <v>65</v>
      </c>
      <c r="B18" s="96">
        <v>2444</v>
      </c>
      <c r="C18" s="96">
        <v>25</v>
      </c>
      <c r="D18" s="96">
        <v>804</v>
      </c>
      <c r="E18" s="96">
        <v>119</v>
      </c>
      <c r="F18" s="52">
        <v>3392</v>
      </c>
    </row>
    <row r="19" spans="1:6" ht="14.25">
      <c r="A19" s="95" t="s">
        <v>66</v>
      </c>
      <c r="B19" s="96">
        <v>1409</v>
      </c>
      <c r="C19" s="96">
        <v>31</v>
      </c>
      <c r="D19" s="96">
        <v>340</v>
      </c>
      <c r="E19" s="96">
        <v>32</v>
      </c>
      <c r="F19" s="52">
        <v>1812</v>
      </c>
    </row>
    <row r="20" spans="1:6" ht="14.25">
      <c r="A20" s="95" t="s">
        <v>67</v>
      </c>
      <c r="B20" s="96">
        <v>248</v>
      </c>
      <c r="C20" s="96">
        <v>20</v>
      </c>
      <c r="D20" s="96">
        <v>80</v>
      </c>
      <c r="E20" s="96">
        <v>17</v>
      </c>
      <c r="F20" s="52">
        <v>365</v>
      </c>
    </row>
    <row r="21" spans="1:6" ht="14.25">
      <c r="A21" s="41" t="s">
        <v>82</v>
      </c>
      <c r="B21" s="96">
        <v>7951</v>
      </c>
      <c r="C21" s="96">
        <v>95</v>
      </c>
      <c r="D21" s="96">
        <v>223</v>
      </c>
      <c r="E21" s="96">
        <v>620</v>
      </c>
      <c r="F21" s="52">
        <v>8889</v>
      </c>
    </row>
    <row r="22" spans="1:6" ht="14.25">
      <c r="A22" s="95" t="s">
        <v>68</v>
      </c>
      <c r="B22" s="96">
        <v>36824</v>
      </c>
      <c r="C22" s="96">
        <v>330</v>
      </c>
      <c r="D22" s="96">
        <v>427</v>
      </c>
      <c r="E22" s="96">
        <v>2147</v>
      </c>
      <c r="F22" s="52">
        <v>39728</v>
      </c>
    </row>
    <row r="23" spans="1:6" ht="14.25">
      <c r="A23" s="95" t="s">
        <v>0</v>
      </c>
      <c r="B23" s="96">
        <v>606</v>
      </c>
      <c r="C23" s="96">
        <v>7</v>
      </c>
      <c r="D23" s="96">
        <v>95</v>
      </c>
      <c r="E23" s="96">
        <v>42</v>
      </c>
      <c r="F23" s="52">
        <v>750</v>
      </c>
    </row>
    <row r="24" spans="1:6" ht="14.25">
      <c r="A24" s="95" t="s">
        <v>1</v>
      </c>
      <c r="B24" s="96">
        <v>858</v>
      </c>
      <c r="C24" s="96">
        <v>2</v>
      </c>
      <c r="D24" s="96">
        <v>139</v>
      </c>
      <c r="E24" s="96">
        <v>59</v>
      </c>
      <c r="F24" s="52">
        <v>1058</v>
      </c>
    </row>
    <row r="25" spans="1:6" ht="14.25">
      <c r="A25" s="95" t="s">
        <v>2</v>
      </c>
      <c r="B25" s="96">
        <v>5618</v>
      </c>
      <c r="C25" s="96">
        <v>38</v>
      </c>
      <c r="D25" s="96">
        <v>652</v>
      </c>
      <c r="E25" s="96">
        <v>471</v>
      </c>
      <c r="F25" s="52">
        <v>6779</v>
      </c>
    </row>
    <row r="26" spans="1:6" ht="14.25">
      <c r="A26" s="95" t="s">
        <v>3</v>
      </c>
      <c r="B26" s="96">
        <v>1423</v>
      </c>
      <c r="C26" s="96">
        <v>33</v>
      </c>
      <c r="D26" s="96">
        <v>49</v>
      </c>
      <c r="E26" s="96">
        <v>83</v>
      </c>
      <c r="F26" s="52">
        <v>1588</v>
      </c>
    </row>
    <row r="27" spans="1:6" ht="14.25">
      <c r="A27" s="95" t="s">
        <v>4</v>
      </c>
      <c r="B27" s="96">
        <v>662</v>
      </c>
      <c r="C27" s="96">
        <v>23</v>
      </c>
      <c r="D27" s="96">
        <v>64</v>
      </c>
      <c r="E27" s="96">
        <v>5</v>
      </c>
      <c r="F27" s="52">
        <v>754</v>
      </c>
    </row>
    <row r="28" spans="1:6" ht="14.25">
      <c r="A28" s="95" t="s">
        <v>5</v>
      </c>
      <c r="B28" s="96">
        <v>618</v>
      </c>
      <c r="C28" s="96">
        <v>17</v>
      </c>
      <c r="D28" s="96">
        <v>52</v>
      </c>
      <c r="E28" s="96">
        <v>50</v>
      </c>
      <c r="F28" s="52">
        <v>737</v>
      </c>
    </row>
    <row r="29" spans="1:6" ht="14.25">
      <c r="A29" s="95" t="s">
        <v>6</v>
      </c>
      <c r="B29" s="96">
        <v>805</v>
      </c>
      <c r="C29" s="96">
        <v>45</v>
      </c>
      <c r="D29" s="96">
        <v>20</v>
      </c>
      <c r="E29" s="96">
        <v>72</v>
      </c>
      <c r="F29" s="52">
        <v>942</v>
      </c>
    </row>
    <row r="30" spans="1:6" ht="14.25">
      <c r="A30" s="95" t="s">
        <v>7</v>
      </c>
      <c r="B30" s="96">
        <v>392</v>
      </c>
      <c r="C30" s="96">
        <v>6</v>
      </c>
      <c r="D30" s="96">
        <v>87</v>
      </c>
      <c r="E30" s="96">
        <v>13</v>
      </c>
      <c r="F30" s="52">
        <v>498</v>
      </c>
    </row>
    <row r="31" spans="1:6" ht="14.25">
      <c r="A31" s="95" t="s">
        <v>8</v>
      </c>
      <c r="B31" s="96">
        <v>927</v>
      </c>
      <c r="C31" s="96">
        <v>80</v>
      </c>
      <c r="D31" s="96">
        <v>109</v>
      </c>
      <c r="E31" s="96">
        <v>54</v>
      </c>
      <c r="F31" s="52">
        <v>1170</v>
      </c>
    </row>
    <row r="32" spans="1:6" ht="14.25">
      <c r="A32" s="95" t="s">
        <v>9</v>
      </c>
      <c r="B32" s="96">
        <v>184</v>
      </c>
      <c r="C32" s="96">
        <v>10</v>
      </c>
      <c r="D32" s="96">
        <v>19</v>
      </c>
      <c r="E32" s="96">
        <v>9</v>
      </c>
      <c r="F32" s="52">
        <v>222</v>
      </c>
    </row>
    <row r="33" spans="1:6" ht="14.25">
      <c r="A33" s="95" t="s">
        <v>10</v>
      </c>
      <c r="B33" s="96">
        <v>722</v>
      </c>
      <c r="C33" s="96">
        <v>32</v>
      </c>
      <c r="D33" s="96">
        <v>136</v>
      </c>
      <c r="E33" s="96">
        <v>35</v>
      </c>
      <c r="F33" s="52">
        <v>925</v>
      </c>
    </row>
    <row r="34" spans="1:6" ht="14.25">
      <c r="A34" s="95" t="s">
        <v>11</v>
      </c>
      <c r="B34" s="96">
        <v>597</v>
      </c>
      <c r="C34" s="96">
        <v>30</v>
      </c>
      <c r="D34" s="96">
        <v>18</v>
      </c>
      <c r="E34" s="96">
        <v>36</v>
      </c>
      <c r="F34" s="52">
        <v>681</v>
      </c>
    </row>
    <row r="35" spans="1:6" ht="14.25">
      <c r="A35" s="95" t="s">
        <v>12</v>
      </c>
      <c r="B35" s="96">
        <v>855</v>
      </c>
      <c r="C35" s="96">
        <v>89</v>
      </c>
      <c r="D35" s="96">
        <v>89</v>
      </c>
      <c r="E35" s="96">
        <v>32</v>
      </c>
      <c r="F35" s="52">
        <v>1065</v>
      </c>
    </row>
    <row r="36" spans="1:6" ht="14.25">
      <c r="A36" s="95" t="s">
        <v>13</v>
      </c>
      <c r="B36" s="96">
        <v>443</v>
      </c>
      <c r="C36" s="96">
        <v>45</v>
      </c>
      <c r="D36" s="96">
        <v>116</v>
      </c>
      <c r="E36" s="96">
        <v>74</v>
      </c>
      <c r="F36" s="52">
        <v>678</v>
      </c>
    </row>
    <row r="37" spans="1:6" ht="14.25">
      <c r="A37" s="97" t="s">
        <v>15</v>
      </c>
      <c r="B37" s="98">
        <v>4711</v>
      </c>
      <c r="C37" s="98">
        <v>58</v>
      </c>
      <c r="D37" s="98">
        <v>1283</v>
      </c>
      <c r="E37" s="98">
        <v>210</v>
      </c>
      <c r="F37" s="72">
        <v>6262</v>
      </c>
    </row>
    <row r="38" spans="1:6" ht="14.25">
      <c r="A38" s="79" t="s">
        <v>16</v>
      </c>
      <c r="B38" s="51">
        <v>6984</v>
      </c>
      <c r="C38" s="51">
        <v>413</v>
      </c>
      <c r="D38" s="51">
        <v>463</v>
      </c>
      <c r="E38" s="96">
        <v>367</v>
      </c>
      <c r="F38" s="52">
        <v>8227</v>
      </c>
    </row>
    <row r="39" spans="1:6" ht="14.25">
      <c r="A39" s="79" t="s">
        <v>17</v>
      </c>
      <c r="B39" s="51">
        <v>7274</v>
      </c>
      <c r="C39" s="51">
        <v>321</v>
      </c>
      <c r="D39" s="51">
        <v>576</v>
      </c>
      <c r="E39" s="96">
        <v>444</v>
      </c>
      <c r="F39" s="52">
        <v>8615</v>
      </c>
    </row>
    <row r="40" spans="1:6" ht="14.25">
      <c r="A40" s="97" t="s">
        <v>18</v>
      </c>
      <c r="B40" s="98">
        <v>14258</v>
      </c>
      <c r="C40" s="98">
        <v>734</v>
      </c>
      <c r="D40" s="98">
        <v>1039</v>
      </c>
      <c r="E40" s="98">
        <v>811</v>
      </c>
      <c r="F40" s="72">
        <v>16842</v>
      </c>
    </row>
    <row r="41" spans="1:6" ht="14.25">
      <c r="A41" s="95" t="s">
        <v>19</v>
      </c>
      <c r="B41" s="96">
        <v>59586</v>
      </c>
      <c r="C41" s="96">
        <v>497</v>
      </c>
      <c r="D41" s="96">
        <v>1432</v>
      </c>
      <c r="E41" s="96">
        <v>3757</v>
      </c>
      <c r="F41" s="52">
        <v>65272</v>
      </c>
    </row>
    <row r="42" spans="1:6" ht="14.25">
      <c r="A42" s="95" t="s">
        <v>20</v>
      </c>
      <c r="B42" s="96">
        <v>6508</v>
      </c>
      <c r="C42" s="96">
        <v>180</v>
      </c>
      <c r="D42" s="96">
        <v>1132</v>
      </c>
      <c r="E42" s="96">
        <v>465</v>
      </c>
      <c r="F42" s="52">
        <v>8285</v>
      </c>
    </row>
    <row r="43" spans="1:6" ht="14.25">
      <c r="A43" s="97" t="s">
        <v>21</v>
      </c>
      <c r="B43" s="98">
        <v>66094</v>
      </c>
      <c r="C43" s="98">
        <v>677</v>
      </c>
      <c r="D43" s="98">
        <v>2564</v>
      </c>
      <c r="E43" s="98">
        <v>4222</v>
      </c>
      <c r="F43" s="72">
        <v>73557</v>
      </c>
    </row>
    <row r="44" spans="1:6" s="55" customFormat="1" ht="15" thickBot="1">
      <c r="A44" s="161" t="s">
        <v>49</v>
      </c>
      <c r="B44" s="162">
        <v>85063</v>
      </c>
      <c r="C44" s="162">
        <v>1469</v>
      </c>
      <c r="D44" s="162">
        <v>4886</v>
      </c>
      <c r="E44" s="162">
        <v>5243</v>
      </c>
      <c r="F44" s="159">
        <v>96661</v>
      </c>
    </row>
    <row r="46" spans="1:6" ht="14.25">
      <c r="A46" s="64" t="s">
        <v>201</v>
      </c>
      <c r="F46" s="99"/>
    </row>
  </sheetData>
  <sheetProtection/>
  <mergeCells count="1">
    <mergeCell ref="A1:F1"/>
  </mergeCells>
  <printOptions horizontalCentered="1"/>
  <pageMargins left="0.47" right="0.63" top="0.98" bottom="1.07" header="0" footer="0.54"/>
  <pageSetup fitToHeight="1" fitToWidth="1" orientation="portrait" paperSize="9" r:id="rId1"/>
  <headerFooter>
    <oddFooter>&amp;LISEE - Document édité le &amp;D&amp;C&amp;A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O24" sqref="O24"/>
    </sheetView>
  </sheetViews>
  <sheetFormatPr defaultColWidth="11.375" defaultRowHeight="12"/>
  <cols>
    <col min="1" max="1" width="18.625" style="39" customWidth="1"/>
    <col min="2" max="3" width="13.125" style="39" customWidth="1"/>
    <col min="4" max="4" width="14.625" style="39" customWidth="1"/>
    <col min="5" max="7" width="13.125" style="39" customWidth="1"/>
    <col min="8" max="8" width="3.875" style="39" customWidth="1"/>
    <col min="9" max="9" width="3.625" style="39" customWidth="1"/>
    <col min="10" max="13" width="5.875" style="39" customWidth="1"/>
    <col min="14" max="27" width="4.00390625" style="39" customWidth="1"/>
    <col min="28" max="16384" width="11.375" style="39" customWidth="1"/>
  </cols>
  <sheetData>
    <row r="1" spans="1:7" ht="19.5" customHeight="1">
      <c r="A1" s="632" t="s">
        <v>203</v>
      </c>
      <c r="B1" s="633"/>
      <c r="C1" s="633"/>
      <c r="D1" s="633"/>
      <c r="E1" s="633"/>
      <c r="F1" s="633"/>
      <c r="G1" s="634"/>
    </row>
    <row r="2" spans="1:7" ht="15" thickBot="1">
      <c r="A2" s="9"/>
      <c r="B2" s="9"/>
      <c r="C2" s="9"/>
      <c r="D2" s="9"/>
      <c r="E2" s="9"/>
      <c r="F2" s="9"/>
      <c r="G2" s="9"/>
    </row>
    <row r="3" spans="1:7" ht="42.75">
      <c r="A3" s="142" t="s">
        <v>206</v>
      </c>
      <c r="B3" s="140" t="s">
        <v>125</v>
      </c>
      <c r="C3" s="140" t="s">
        <v>157</v>
      </c>
      <c r="D3" s="140" t="s">
        <v>150</v>
      </c>
      <c r="E3" s="140" t="s">
        <v>126</v>
      </c>
      <c r="F3" s="140" t="s">
        <v>127</v>
      </c>
      <c r="G3" s="141" t="s">
        <v>53</v>
      </c>
    </row>
    <row r="4" spans="1:7" ht="14.25">
      <c r="A4" s="93" t="s">
        <v>54</v>
      </c>
      <c r="B4" s="94">
        <v>165</v>
      </c>
      <c r="C4" s="94">
        <v>0</v>
      </c>
      <c r="D4" s="94">
        <v>15</v>
      </c>
      <c r="E4" s="94">
        <v>1</v>
      </c>
      <c r="F4" s="94">
        <v>0</v>
      </c>
      <c r="G4" s="91">
        <v>181</v>
      </c>
    </row>
    <row r="5" spans="1:7" ht="14.25">
      <c r="A5" s="93" t="s">
        <v>202</v>
      </c>
      <c r="B5" s="94">
        <v>961</v>
      </c>
      <c r="C5" s="94">
        <v>4</v>
      </c>
      <c r="D5" s="94">
        <v>8</v>
      </c>
      <c r="E5" s="94">
        <v>37</v>
      </c>
      <c r="F5" s="94">
        <v>7</v>
      </c>
      <c r="G5" s="91">
        <v>1017</v>
      </c>
    </row>
    <row r="6" spans="1:7" ht="14.25">
      <c r="A6" s="95" t="s">
        <v>55</v>
      </c>
      <c r="B6" s="96">
        <v>1678</v>
      </c>
      <c r="C6" s="96">
        <v>140</v>
      </c>
      <c r="D6" s="96">
        <v>2</v>
      </c>
      <c r="E6" s="96">
        <v>17</v>
      </c>
      <c r="F6" s="96">
        <v>0</v>
      </c>
      <c r="G6" s="52">
        <v>1837</v>
      </c>
    </row>
    <row r="7" spans="1:7" ht="14.25">
      <c r="A7" s="95" t="s">
        <v>56</v>
      </c>
      <c r="B7" s="96">
        <v>891</v>
      </c>
      <c r="C7" s="96">
        <v>26</v>
      </c>
      <c r="D7" s="96">
        <v>41</v>
      </c>
      <c r="E7" s="96">
        <v>32</v>
      </c>
      <c r="F7" s="96">
        <v>0</v>
      </c>
      <c r="G7" s="91">
        <v>990</v>
      </c>
    </row>
    <row r="8" spans="1:7" ht="14.25">
      <c r="A8" s="95" t="s">
        <v>57</v>
      </c>
      <c r="B8" s="96">
        <v>5991</v>
      </c>
      <c r="C8" s="96">
        <v>2711</v>
      </c>
      <c r="D8" s="96">
        <v>2</v>
      </c>
      <c r="E8" s="96">
        <v>489</v>
      </c>
      <c r="F8" s="96">
        <v>0</v>
      </c>
      <c r="G8" s="52">
        <v>9193</v>
      </c>
    </row>
    <row r="9" spans="1:7" ht="14.25">
      <c r="A9" s="95" t="s">
        <v>58</v>
      </c>
      <c r="B9" s="96">
        <v>218</v>
      </c>
      <c r="C9" s="96">
        <v>0</v>
      </c>
      <c r="D9" s="96">
        <v>0</v>
      </c>
      <c r="E9" s="96">
        <v>9</v>
      </c>
      <c r="F9" s="96">
        <v>0</v>
      </c>
      <c r="G9" s="91">
        <v>227</v>
      </c>
    </row>
    <row r="10" spans="1:7" ht="14.25">
      <c r="A10" s="95" t="s">
        <v>59</v>
      </c>
      <c r="B10" s="96">
        <v>582</v>
      </c>
      <c r="C10" s="96">
        <v>15</v>
      </c>
      <c r="D10" s="96">
        <v>8</v>
      </c>
      <c r="E10" s="96">
        <v>21</v>
      </c>
      <c r="F10" s="96">
        <v>0</v>
      </c>
      <c r="G10" s="91">
        <v>626</v>
      </c>
    </row>
    <row r="11" spans="1:7" ht="14.25">
      <c r="A11" s="95" t="s">
        <v>60</v>
      </c>
      <c r="B11" s="96">
        <v>1063</v>
      </c>
      <c r="C11" s="96">
        <v>43</v>
      </c>
      <c r="D11" s="96">
        <v>13</v>
      </c>
      <c r="E11" s="96">
        <v>36</v>
      </c>
      <c r="F11" s="96">
        <v>0</v>
      </c>
      <c r="G11" s="52">
        <v>1155</v>
      </c>
    </row>
    <row r="12" spans="1:7" ht="14.25">
      <c r="A12" s="95" t="s">
        <v>81</v>
      </c>
      <c r="B12" s="96">
        <v>475</v>
      </c>
      <c r="C12" s="96">
        <v>22</v>
      </c>
      <c r="D12" s="96">
        <v>23</v>
      </c>
      <c r="E12" s="96">
        <v>11</v>
      </c>
      <c r="F12" s="96">
        <v>0</v>
      </c>
      <c r="G12" s="91">
        <v>531</v>
      </c>
    </row>
    <row r="13" spans="1:7" ht="14.25">
      <c r="A13" s="95" t="s">
        <v>61</v>
      </c>
      <c r="B13" s="96">
        <v>521</v>
      </c>
      <c r="C13" s="96">
        <v>2</v>
      </c>
      <c r="D13" s="96">
        <v>19</v>
      </c>
      <c r="E13" s="96">
        <v>18</v>
      </c>
      <c r="F13" s="96">
        <v>0</v>
      </c>
      <c r="G13" s="91">
        <v>560</v>
      </c>
    </row>
    <row r="14" spans="1:7" ht="14.25">
      <c r="A14" s="95" t="s">
        <v>62</v>
      </c>
      <c r="B14" s="96">
        <v>1924</v>
      </c>
      <c r="C14" s="96">
        <v>198</v>
      </c>
      <c r="D14" s="96">
        <v>51</v>
      </c>
      <c r="E14" s="96">
        <v>49</v>
      </c>
      <c r="F14" s="96">
        <v>0</v>
      </c>
      <c r="G14" s="52">
        <v>2222</v>
      </c>
    </row>
    <row r="15" spans="1:7" ht="14.25">
      <c r="A15" s="95" t="s">
        <v>14</v>
      </c>
      <c r="B15" s="96">
        <v>392</v>
      </c>
      <c r="C15" s="96">
        <v>1</v>
      </c>
      <c r="D15" s="96">
        <v>7</v>
      </c>
      <c r="E15" s="96">
        <v>16</v>
      </c>
      <c r="F15" s="96">
        <v>0</v>
      </c>
      <c r="G15" s="91">
        <v>416</v>
      </c>
    </row>
    <row r="16" spans="1:7" ht="14.25">
      <c r="A16" s="95" t="s">
        <v>63</v>
      </c>
      <c r="B16" s="96">
        <v>1195</v>
      </c>
      <c r="C16" s="96">
        <v>66</v>
      </c>
      <c r="D16" s="96">
        <v>13</v>
      </c>
      <c r="E16" s="96">
        <v>29</v>
      </c>
      <c r="F16" s="96">
        <v>7</v>
      </c>
      <c r="G16" s="91">
        <v>1310</v>
      </c>
    </row>
    <row r="17" spans="1:7" ht="14.25">
      <c r="A17" s="95" t="s">
        <v>64</v>
      </c>
      <c r="B17" s="96">
        <v>1119</v>
      </c>
      <c r="C17" s="96">
        <v>67</v>
      </c>
      <c r="D17" s="96">
        <v>2</v>
      </c>
      <c r="E17" s="96">
        <v>24</v>
      </c>
      <c r="F17" s="96">
        <v>0</v>
      </c>
      <c r="G17" s="91">
        <v>1212</v>
      </c>
    </row>
    <row r="18" spans="1:7" ht="14.25">
      <c r="A18" s="95" t="s">
        <v>65</v>
      </c>
      <c r="B18" s="96">
        <v>2324</v>
      </c>
      <c r="C18" s="96">
        <v>0</v>
      </c>
      <c r="D18" s="96">
        <v>93</v>
      </c>
      <c r="E18" s="96">
        <v>24</v>
      </c>
      <c r="F18" s="96">
        <v>3</v>
      </c>
      <c r="G18" s="52">
        <v>2444</v>
      </c>
    </row>
    <row r="19" spans="1:7" ht="14.25">
      <c r="A19" s="95" t="s">
        <v>66</v>
      </c>
      <c r="B19" s="96">
        <v>1237</v>
      </c>
      <c r="C19" s="96">
        <v>0</v>
      </c>
      <c r="D19" s="96">
        <v>146</v>
      </c>
      <c r="E19" s="96">
        <v>26</v>
      </c>
      <c r="F19" s="96">
        <v>0</v>
      </c>
      <c r="G19" s="52">
        <v>1409</v>
      </c>
    </row>
    <row r="20" spans="1:7" ht="14.25">
      <c r="A20" s="95" t="s">
        <v>67</v>
      </c>
      <c r="B20" s="96">
        <v>242</v>
      </c>
      <c r="C20" s="96">
        <v>0</v>
      </c>
      <c r="D20" s="96">
        <v>2</v>
      </c>
      <c r="E20" s="96">
        <v>4</v>
      </c>
      <c r="F20" s="96">
        <v>0</v>
      </c>
      <c r="G20" s="91">
        <v>248</v>
      </c>
    </row>
    <row r="21" spans="1:7" ht="14.25">
      <c r="A21" s="41" t="s">
        <v>82</v>
      </c>
      <c r="B21" s="96">
        <v>6514</v>
      </c>
      <c r="C21" s="96">
        <v>1209</v>
      </c>
      <c r="D21" s="96">
        <v>18</v>
      </c>
      <c r="E21" s="96">
        <v>206</v>
      </c>
      <c r="F21" s="96">
        <v>4</v>
      </c>
      <c r="G21" s="52">
        <v>7951</v>
      </c>
    </row>
    <row r="22" spans="1:7" ht="14.25">
      <c r="A22" s="95" t="s">
        <v>68</v>
      </c>
      <c r="B22" s="96">
        <v>13070</v>
      </c>
      <c r="C22" s="96">
        <v>22749</v>
      </c>
      <c r="D22" s="96">
        <v>3</v>
      </c>
      <c r="E22" s="96">
        <v>687</v>
      </c>
      <c r="F22" s="96">
        <v>315</v>
      </c>
      <c r="G22" s="52">
        <v>36824</v>
      </c>
    </row>
    <row r="23" spans="1:7" ht="14.25">
      <c r="A23" s="95" t="s">
        <v>0</v>
      </c>
      <c r="B23" s="96">
        <v>581</v>
      </c>
      <c r="C23" s="96">
        <v>4</v>
      </c>
      <c r="D23" s="96">
        <v>15</v>
      </c>
      <c r="E23" s="96">
        <v>6</v>
      </c>
      <c r="F23" s="96">
        <v>0</v>
      </c>
      <c r="G23" s="91">
        <v>606</v>
      </c>
    </row>
    <row r="24" spans="1:7" ht="14.25">
      <c r="A24" s="95" t="s">
        <v>1</v>
      </c>
      <c r="B24" s="96">
        <v>595</v>
      </c>
      <c r="C24" s="96">
        <v>0</v>
      </c>
      <c r="D24" s="96">
        <v>246</v>
      </c>
      <c r="E24" s="96">
        <v>17</v>
      </c>
      <c r="F24" s="96">
        <v>0</v>
      </c>
      <c r="G24" s="91">
        <v>858</v>
      </c>
    </row>
    <row r="25" spans="1:7" ht="14.25">
      <c r="A25" s="95" t="s">
        <v>2</v>
      </c>
      <c r="B25" s="96">
        <v>5029</v>
      </c>
      <c r="C25" s="96">
        <v>464</v>
      </c>
      <c r="D25" s="96">
        <v>7</v>
      </c>
      <c r="E25" s="96">
        <v>116</v>
      </c>
      <c r="F25" s="96">
        <v>2</v>
      </c>
      <c r="G25" s="52">
        <v>5618</v>
      </c>
    </row>
    <row r="26" spans="1:7" ht="14.25">
      <c r="A26" s="95" t="s">
        <v>3</v>
      </c>
      <c r="B26" s="96">
        <v>1342</v>
      </c>
      <c r="C26" s="96">
        <v>26</v>
      </c>
      <c r="D26" s="96">
        <v>34</v>
      </c>
      <c r="E26" s="96">
        <v>21</v>
      </c>
      <c r="F26" s="96">
        <v>0</v>
      </c>
      <c r="G26" s="52">
        <v>1423</v>
      </c>
    </row>
    <row r="27" spans="1:7" ht="14.25">
      <c r="A27" s="95" t="s">
        <v>4</v>
      </c>
      <c r="B27" s="96">
        <v>603</v>
      </c>
      <c r="C27" s="96">
        <v>6</v>
      </c>
      <c r="D27" s="96">
        <v>23</v>
      </c>
      <c r="E27" s="96">
        <v>30</v>
      </c>
      <c r="F27" s="96">
        <v>0</v>
      </c>
      <c r="G27" s="91">
        <v>662</v>
      </c>
    </row>
    <row r="28" spans="1:7" ht="14.25">
      <c r="A28" s="95" t="s">
        <v>5</v>
      </c>
      <c r="B28" s="96">
        <v>568</v>
      </c>
      <c r="C28" s="96">
        <v>0</v>
      </c>
      <c r="D28" s="96">
        <v>23</v>
      </c>
      <c r="E28" s="96">
        <v>27</v>
      </c>
      <c r="F28" s="96">
        <v>0</v>
      </c>
      <c r="G28" s="91">
        <v>618</v>
      </c>
    </row>
    <row r="29" spans="1:7" ht="14.25">
      <c r="A29" s="95" t="s">
        <v>6</v>
      </c>
      <c r="B29" s="96">
        <v>649</v>
      </c>
      <c r="C29" s="96">
        <v>134</v>
      </c>
      <c r="D29" s="96">
        <v>13</v>
      </c>
      <c r="E29" s="96">
        <v>9</v>
      </c>
      <c r="F29" s="96">
        <v>0</v>
      </c>
      <c r="G29" s="91">
        <v>805</v>
      </c>
    </row>
    <row r="30" spans="1:7" ht="14.25">
      <c r="A30" s="95" t="s">
        <v>7</v>
      </c>
      <c r="B30" s="96">
        <v>383</v>
      </c>
      <c r="C30" s="96">
        <v>0</v>
      </c>
      <c r="D30" s="96">
        <v>9</v>
      </c>
      <c r="E30" s="96">
        <v>0</v>
      </c>
      <c r="F30" s="96">
        <v>0</v>
      </c>
      <c r="G30" s="91">
        <v>392</v>
      </c>
    </row>
    <row r="31" spans="1:7" ht="14.25">
      <c r="A31" s="95" t="s">
        <v>8</v>
      </c>
      <c r="B31" s="96">
        <v>839</v>
      </c>
      <c r="C31" s="96">
        <v>18</v>
      </c>
      <c r="D31" s="96">
        <v>35</v>
      </c>
      <c r="E31" s="96">
        <v>35</v>
      </c>
      <c r="F31" s="96">
        <v>0</v>
      </c>
      <c r="G31" s="91">
        <v>927</v>
      </c>
    </row>
    <row r="32" spans="1:7" ht="14.25">
      <c r="A32" s="95" t="s">
        <v>9</v>
      </c>
      <c r="B32" s="96">
        <v>180</v>
      </c>
      <c r="C32" s="96">
        <v>0</v>
      </c>
      <c r="D32" s="96">
        <v>1</v>
      </c>
      <c r="E32" s="96">
        <v>3</v>
      </c>
      <c r="F32" s="96">
        <v>0</v>
      </c>
      <c r="G32" s="91">
        <v>184</v>
      </c>
    </row>
    <row r="33" spans="1:7" ht="14.25">
      <c r="A33" s="95" t="s">
        <v>10</v>
      </c>
      <c r="B33" s="96">
        <v>697</v>
      </c>
      <c r="C33" s="96">
        <v>9</v>
      </c>
      <c r="D33" s="96">
        <v>9</v>
      </c>
      <c r="E33" s="96">
        <v>7</v>
      </c>
      <c r="F33" s="96">
        <v>0</v>
      </c>
      <c r="G33" s="91">
        <v>722</v>
      </c>
    </row>
    <row r="34" spans="1:7" ht="14.25">
      <c r="A34" s="95" t="s">
        <v>11</v>
      </c>
      <c r="B34" s="96">
        <v>586</v>
      </c>
      <c r="C34" s="96">
        <v>2</v>
      </c>
      <c r="D34" s="96">
        <v>5</v>
      </c>
      <c r="E34" s="96">
        <v>4</v>
      </c>
      <c r="F34" s="96">
        <v>0</v>
      </c>
      <c r="G34" s="91">
        <v>597</v>
      </c>
    </row>
    <row r="35" spans="1:7" ht="14.25">
      <c r="A35" s="95" t="s">
        <v>12</v>
      </c>
      <c r="B35" s="96">
        <v>777</v>
      </c>
      <c r="C35" s="96">
        <v>16</v>
      </c>
      <c r="D35" s="96">
        <v>45</v>
      </c>
      <c r="E35" s="96">
        <v>17</v>
      </c>
      <c r="F35" s="96">
        <v>0</v>
      </c>
      <c r="G35" s="91">
        <v>855</v>
      </c>
    </row>
    <row r="36" spans="1:7" ht="14.25">
      <c r="A36" s="95" t="s">
        <v>13</v>
      </c>
      <c r="B36" s="96">
        <v>433</v>
      </c>
      <c r="C36" s="96">
        <v>1</v>
      </c>
      <c r="D36" s="96">
        <v>9</v>
      </c>
      <c r="E36" s="96">
        <v>0</v>
      </c>
      <c r="F36" s="96">
        <v>0</v>
      </c>
      <c r="G36" s="91">
        <v>443</v>
      </c>
    </row>
    <row r="37" spans="1:7" ht="12.75" customHeight="1">
      <c r="A37" s="97" t="s">
        <v>15</v>
      </c>
      <c r="B37" s="98">
        <v>4156</v>
      </c>
      <c r="C37" s="98">
        <v>0</v>
      </c>
      <c r="D37" s="98">
        <v>485</v>
      </c>
      <c r="E37" s="98">
        <v>67</v>
      </c>
      <c r="F37" s="98">
        <v>3</v>
      </c>
      <c r="G37" s="72">
        <v>4711</v>
      </c>
    </row>
    <row r="38" spans="1:7" ht="14.25">
      <c r="A38" s="79" t="s">
        <v>16</v>
      </c>
      <c r="B38" s="51">
        <v>6209</v>
      </c>
      <c r="C38" s="51">
        <v>433</v>
      </c>
      <c r="D38" s="51">
        <v>185</v>
      </c>
      <c r="E38" s="51">
        <v>150</v>
      </c>
      <c r="F38" s="96">
        <v>7</v>
      </c>
      <c r="G38" s="52">
        <v>6984</v>
      </c>
    </row>
    <row r="39" spans="1:7" ht="14.25">
      <c r="A39" s="79" t="s">
        <v>17</v>
      </c>
      <c r="B39" s="51">
        <v>6773</v>
      </c>
      <c r="C39" s="51">
        <v>123</v>
      </c>
      <c r="D39" s="51">
        <v>184</v>
      </c>
      <c r="E39" s="51">
        <v>194</v>
      </c>
      <c r="F39" s="96">
        <v>0</v>
      </c>
      <c r="G39" s="52">
        <v>7274</v>
      </c>
    </row>
    <row r="40" spans="1:7" ht="12.75" customHeight="1">
      <c r="A40" s="97" t="s">
        <v>18</v>
      </c>
      <c r="B40" s="98">
        <v>12982</v>
      </c>
      <c r="C40" s="98">
        <v>556</v>
      </c>
      <c r="D40" s="98">
        <v>369</v>
      </c>
      <c r="E40" s="98">
        <v>344</v>
      </c>
      <c r="F40" s="98">
        <v>7</v>
      </c>
      <c r="G40" s="72">
        <v>14258</v>
      </c>
    </row>
    <row r="41" spans="1:7" ht="14.25">
      <c r="A41" s="95" t="s">
        <v>19</v>
      </c>
      <c r="B41" s="96">
        <v>30604</v>
      </c>
      <c r="C41" s="96">
        <v>27133</v>
      </c>
      <c r="D41" s="96">
        <v>30</v>
      </c>
      <c r="E41" s="96">
        <v>1498</v>
      </c>
      <c r="F41" s="96">
        <v>321</v>
      </c>
      <c r="G41" s="52">
        <v>59586</v>
      </c>
    </row>
    <row r="42" spans="1:7" ht="14.25">
      <c r="A42" s="100" t="s">
        <v>20</v>
      </c>
      <c r="B42" s="101">
        <v>6082</v>
      </c>
      <c r="C42" s="101">
        <v>244</v>
      </c>
      <c r="D42" s="101">
        <v>56</v>
      </c>
      <c r="E42" s="101">
        <v>119</v>
      </c>
      <c r="F42" s="101">
        <v>7</v>
      </c>
      <c r="G42" s="52">
        <v>6508</v>
      </c>
    </row>
    <row r="43" spans="1:7" ht="12.75" customHeight="1">
      <c r="A43" s="97" t="s">
        <v>21</v>
      </c>
      <c r="B43" s="98">
        <v>36686</v>
      </c>
      <c r="C43" s="98">
        <v>27377</v>
      </c>
      <c r="D43" s="98">
        <v>86</v>
      </c>
      <c r="E43" s="98">
        <v>1617</v>
      </c>
      <c r="F43" s="98">
        <v>328</v>
      </c>
      <c r="G43" s="72">
        <v>66094</v>
      </c>
    </row>
    <row r="44" spans="1:7" s="55" customFormat="1" ht="13.5" customHeight="1" thickBot="1">
      <c r="A44" s="161" t="s">
        <v>49</v>
      </c>
      <c r="B44" s="162">
        <v>53824</v>
      </c>
      <c r="C44" s="162">
        <v>27933</v>
      </c>
      <c r="D44" s="162">
        <v>940</v>
      </c>
      <c r="E44" s="162">
        <v>2028</v>
      </c>
      <c r="F44" s="162">
        <v>338</v>
      </c>
      <c r="G44" s="159">
        <v>85063</v>
      </c>
    </row>
    <row r="45" ht="4.5" customHeight="1"/>
    <row r="46" ht="14.25">
      <c r="A46" s="64" t="s">
        <v>199</v>
      </c>
    </row>
  </sheetData>
  <sheetProtection/>
  <mergeCells count="1">
    <mergeCell ref="A1:G1"/>
  </mergeCells>
  <printOptions horizontalCentered="1"/>
  <pageMargins left="0.39" right="0.39" top="0.76" bottom="0.89" header="0" footer="0.48"/>
  <pageSetup fitToHeight="1" fitToWidth="1" orientation="portrait" paperSize="9" r:id="rId1"/>
  <headerFooter>
    <oddFooter>&amp;LISEE - Document édité le &amp;D&amp;C&amp;A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1.375" defaultRowHeight="12"/>
  <cols>
    <col min="1" max="1" width="20.625" style="39" customWidth="1"/>
    <col min="2" max="3" width="13.125" style="39" customWidth="1"/>
    <col min="4" max="4" width="14.00390625" style="39" customWidth="1"/>
    <col min="5" max="7" width="13.125" style="39" customWidth="1"/>
    <col min="8" max="8" width="3.875" style="39" customWidth="1"/>
    <col min="9" max="9" width="3.625" style="39" customWidth="1"/>
    <col min="10" max="14" width="5.875" style="39" customWidth="1"/>
    <col min="15" max="28" width="4.00390625" style="39" customWidth="1"/>
    <col min="29" max="16384" width="11.375" style="39" customWidth="1"/>
  </cols>
  <sheetData>
    <row r="1" spans="1:7" ht="19.5" customHeight="1">
      <c r="A1" s="632" t="s">
        <v>204</v>
      </c>
      <c r="B1" s="633"/>
      <c r="C1" s="633"/>
      <c r="D1" s="633"/>
      <c r="E1" s="633"/>
      <c r="F1" s="633"/>
      <c r="G1" s="634"/>
    </row>
    <row r="2" spans="1:7" ht="15" thickBot="1">
      <c r="A2" s="9"/>
      <c r="B2" s="9"/>
      <c r="C2" s="9"/>
      <c r="D2" s="9"/>
      <c r="E2" s="9"/>
      <c r="F2" s="9"/>
      <c r="G2" s="9"/>
    </row>
    <row r="3" spans="1:7" ht="42.75">
      <c r="A3" s="142" t="s">
        <v>206</v>
      </c>
      <c r="B3" s="140" t="s">
        <v>125</v>
      </c>
      <c r="C3" s="140" t="s">
        <v>157</v>
      </c>
      <c r="D3" s="140" t="s">
        <v>150</v>
      </c>
      <c r="E3" s="140" t="s">
        <v>126</v>
      </c>
      <c r="F3" s="140" t="s">
        <v>127</v>
      </c>
      <c r="G3" s="141" t="s">
        <v>53</v>
      </c>
    </row>
    <row r="4" spans="1:7" ht="14.25">
      <c r="A4" s="93" t="s">
        <v>54</v>
      </c>
      <c r="B4" s="94">
        <v>784</v>
      </c>
      <c r="C4" s="94">
        <v>0</v>
      </c>
      <c r="D4" s="94">
        <v>54</v>
      </c>
      <c r="E4" s="94">
        <v>5</v>
      </c>
      <c r="F4" s="94">
        <v>0</v>
      </c>
      <c r="G4" s="52">
        <v>843</v>
      </c>
    </row>
    <row r="5" spans="1:7" ht="14.25">
      <c r="A5" s="93" t="s">
        <v>109</v>
      </c>
      <c r="B5" s="94">
        <v>2885</v>
      </c>
      <c r="C5" s="94">
        <v>10</v>
      </c>
      <c r="D5" s="94">
        <v>21</v>
      </c>
      <c r="E5" s="94">
        <v>74</v>
      </c>
      <c r="F5" s="94">
        <v>15</v>
      </c>
      <c r="G5" s="52">
        <v>3005</v>
      </c>
    </row>
    <row r="6" spans="1:7" ht="14.25">
      <c r="A6" s="95" t="s">
        <v>55</v>
      </c>
      <c r="B6" s="96">
        <v>4769</v>
      </c>
      <c r="C6" s="96">
        <v>325</v>
      </c>
      <c r="D6" s="96">
        <v>4</v>
      </c>
      <c r="E6" s="96">
        <v>45</v>
      </c>
      <c r="F6" s="96">
        <v>0</v>
      </c>
      <c r="G6" s="52">
        <v>5143</v>
      </c>
    </row>
    <row r="7" spans="1:7" ht="14.25">
      <c r="A7" s="95" t="s">
        <v>56</v>
      </c>
      <c r="B7" s="96">
        <v>3387</v>
      </c>
      <c r="C7" s="96">
        <v>78</v>
      </c>
      <c r="D7" s="96">
        <v>116</v>
      </c>
      <c r="E7" s="96">
        <v>95</v>
      </c>
      <c r="F7" s="96">
        <v>0</v>
      </c>
      <c r="G7" s="52">
        <v>3676</v>
      </c>
    </row>
    <row r="8" spans="1:7" ht="14.25">
      <c r="A8" s="95" t="s">
        <v>57</v>
      </c>
      <c r="B8" s="96">
        <v>21534</v>
      </c>
      <c r="C8" s="96">
        <v>8306</v>
      </c>
      <c r="D8" s="96">
        <v>6</v>
      </c>
      <c r="E8" s="96">
        <v>1800</v>
      </c>
      <c r="F8" s="96">
        <v>0</v>
      </c>
      <c r="G8" s="52">
        <v>31646</v>
      </c>
    </row>
    <row r="9" spans="1:7" ht="14.25">
      <c r="A9" s="95" t="s">
        <v>58</v>
      </c>
      <c r="B9" s="96">
        <v>593</v>
      </c>
      <c r="C9" s="96">
        <v>0</v>
      </c>
      <c r="D9" s="96">
        <v>0</v>
      </c>
      <c r="E9" s="96">
        <v>19</v>
      </c>
      <c r="F9" s="96">
        <v>0</v>
      </c>
      <c r="G9" s="52">
        <v>612</v>
      </c>
    </row>
    <row r="10" spans="1:7" ht="14.25">
      <c r="A10" s="95" t="s">
        <v>59</v>
      </c>
      <c r="B10" s="96">
        <v>2362</v>
      </c>
      <c r="C10" s="96">
        <v>30</v>
      </c>
      <c r="D10" s="96">
        <v>24</v>
      </c>
      <c r="E10" s="96">
        <v>65</v>
      </c>
      <c r="F10" s="96">
        <v>0</v>
      </c>
      <c r="G10" s="52">
        <v>2481</v>
      </c>
    </row>
    <row r="11" spans="1:7" ht="14.25">
      <c r="A11" s="95" t="s">
        <v>60</v>
      </c>
      <c r="B11" s="96">
        <v>3836</v>
      </c>
      <c r="C11" s="96">
        <v>138</v>
      </c>
      <c r="D11" s="96">
        <v>24</v>
      </c>
      <c r="E11" s="96">
        <v>98</v>
      </c>
      <c r="F11" s="96">
        <v>0</v>
      </c>
      <c r="G11" s="52">
        <v>4096</v>
      </c>
    </row>
    <row r="12" spans="1:7" ht="14.25">
      <c r="A12" s="95" t="s">
        <v>81</v>
      </c>
      <c r="B12" s="96">
        <v>1839</v>
      </c>
      <c r="C12" s="96">
        <v>28</v>
      </c>
      <c r="D12" s="96">
        <v>68</v>
      </c>
      <c r="E12" s="96">
        <v>21</v>
      </c>
      <c r="F12" s="96">
        <v>0</v>
      </c>
      <c r="G12" s="52">
        <v>1956</v>
      </c>
    </row>
    <row r="13" spans="1:7" ht="14.25">
      <c r="A13" s="95" t="s">
        <v>61</v>
      </c>
      <c r="B13" s="96">
        <v>1933</v>
      </c>
      <c r="C13" s="96">
        <v>2</v>
      </c>
      <c r="D13" s="96">
        <v>50</v>
      </c>
      <c r="E13" s="96">
        <v>46</v>
      </c>
      <c r="F13" s="96">
        <v>0</v>
      </c>
      <c r="G13" s="52">
        <v>2031</v>
      </c>
    </row>
    <row r="14" spans="1:7" ht="14.25">
      <c r="A14" s="95" t="s">
        <v>62</v>
      </c>
      <c r="B14" s="96">
        <v>6535</v>
      </c>
      <c r="C14" s="96">
        <v>459</v>
      </c>
      <c r="D14" s="96">
        <v>111</v>
      </c>
      <c r="E14" s="96">
        <v>135</v>
      </c>
      <c r="F14" s="96">
        <v>0</v>
      </c>
      <c r="G14" s="52">
        <v>7240</v>
      </c>
    </row>
    <row r="15" spans="1:7" ht="14.25">
      <c r="A15" s="95" t="s">
        <v>14</v>
      </c>
      <c r="B15" s="96">
        <v>1388</v>
      </c>
      <c r="C15" s="96">
        <v>1</v>
      </c>
      <c r="D15" s="96">
        <v>18</v>
      </c>
      <c r="E15" s="96">
        <v>45</v>
      </c>
      <c r="F15" s="96">
        <v>0</v>
      </c>
      <c r="G15" s="52">
        <v>1452</v>
      </c>
    </row>
    <row r="16" spans="1:7" ht="14.25">
      <c r="A16" s="95" t="s">
        <v>63</v>
      </c>
      <c r="B16" s="96">
        <v>3612</v>
      </c>
      <c r="C16" s="96">
        <v>122</v>
      </c>
      <c r="D16" s="96">
        <v>40</v>
      </c>
      <c r="E16" s="96">
        <v>78</v>
      </c>
      <c r="F16" s="96">
        <v>17</v>
      </c>
      <c r="G16" s="52">
        <v>3869</v>
      </c>
    </row>
    <row r="17" spans="1:7" ht="14.25">
      <c r="A17" s="95" t="s">
        <v>64</v>
      </c>
      <c r="B17" s="96">
        <v>3313</v>
      </c>
      <c r="C17" s="96">
        <v>151</v>
      </c>
      <c r="D17" s="96">
        <v>6</v>
      </c>
      <c r="E17" s="96">
        <v>51</v>
      </c>
      <c r="F17" s="96">
        <v>0</v>
      </c>
      <c r="G17" s="52">
        <v>3521</v>
      </c>
    </row>
    <row r="18" spans="1:7" ht="14.25">
      <c r="A18" s="95" t="s">
        <v>65</v>
      </c>
      <c r="B18" s="96">
        <v>8870</v>
      </c>
      <c r="C18" s="96">
        <v>0</v>
      </c>
      <c r="D18" s="96">
        <v>301</v>
      </c>
      <c r="E18" s="96">
        <v>72</v>
      </c>
      <c r="F18" s="96">
        <v>5</v>
      </c>
      <c r="G18" s="52">
        <v>9248</v>
      </c>
    </row>
    <row r="19" spans="1:7" ht="14.25">
      <c r="A19" s="95" t="s">
        <v>66</v>
      </c>
      <c r="B19" s="96">
        <v>5112</v>
      </c>
      <c r="C19" s="96">
        <v>0</v>
      </c>
      <c r="D19" s="96">
        <v>467</v>
      </c>
      <c r="E19" s="96">
        <v>67</v>
      </c>
      <c r="F19" s="96">
        <v>0</v>
      </c>
      <c r="G19" s="52">
        <v>5646</v>
      </c>
    </row>
    <row r="20" spans="1:7" ht="14.25">
      <c r="A20" s="95" t="s">
        <v>67</v>
      </c>
      <c r="B20" s="96">
        <v>693</v>
      </c>
      <c r="C20" s="96">
        <v>0</v>
      </c>
      <c r="D20" s="96">
        <v>4</v>
      </c>
      <c r="E20" s="96">
        <v>12</v>
      </c>
      <c r="F20" s="96">
        <v>0</v>
      </c>
      <c r="G20" s="52">
        <v>709</v>
      </c>
    </row>
    <row r="21" spans="1:7" ht="14.25">
      <c r="A21" s="41" t="s">
        <v>82</v>
      </c>
      <c r="B21" s="96">
        <v>22247</v>
      </c>
      <c r="C21" s="96">
        <v>3598</v>
      </c>
      <c r="D21" s="96">
        <v>52</v>
      </c>
      <c r="E21" s="96">
        <v>643</v>
      </c>
      <c r="F21" s="96">
        <v>5</v>
      </c>
      <c r="G21" s="52">
        <v>26545</v>
      </c>
    </row>
    <row r="22" spans="1:7" ht="14.25">
      <c r="A22" s="95" t="s">
        <v>68</v>
      </c>
      <c r="B22" s="96">
        <v>40447</v>
      </c>
      <c r="C22" s="96">
        <v>54190</v>
      </c>
      <c r="D22" s="96">
        <v>10</v>
      </c>
      <c r="E22" s="96">
        <v>2400</v>
      </c>
      <c r="F22" s="96">
        <v>596</v>
      </c>
      <c r="G22" s="52">
        <v>97643</v>
      </c>
    </row>
    <row r="23" spans="1:7" ht="14.25">
      <c r="A23" s="95" t="s">
        <v>0</v>
      </c>
      <c r="B23" s="96">
        <v>2295</v>
      </c>
      <c r="C23" s="96">
        <v>5</v>
      </c>
      <c r="D23" s="96">
        <v>42</v>
      </c>
      <c r="E23" s="96">
        <v>16</v>
      </c>
      <c r="F23" s="96">
        <v>0</v>
      </c>
      <c r="G23" s="52">
        <v>2358</v>
      </c>
    </row>
    <row r="24" spans="1:7" ht="14.25">
      <c r="A24" s="95" t="s">
        <v>1</v>
      </c>
      <c r="B24" s="96">
        <v>2349</v>
      </c>
      <c r="C24" s="96">
        <v>0</v>
      </c>
      <c r="D24" s="96">
        <v>984</v>
      </c>
      <c r="E24" s="96">
        <v>38</v>
      </c>
      <c r="F24" s="96">
        <v>0</v>
      </c>
      <c r="G24" s="52">
        <v>3371</v>
      </c>
    </row>
    <row r="25" spans="1:7" ht="14.25">
      <c r="A25" s="95" t="s">
        <v>2</v>
      </c>
      <c r="B25" s="96">
        <v>18310</v>
      </c>
      <c r="C25" s="96">
        <v>1553</v>
      </c>
      <c r="D25" s="96">
        <v>21</v>
      </c>
      <c r="E25" s="96">
        <v>407</v>
      </c>
      <c r="F25" s="96">
        <v>4</v>
      </c>
      <c r="G25" s="52">
        <v>20295</v>
      </c>
    </row>
    <row r="26" spans="1:7" ht="14.25">
      <c r="A26" s="95" t="s">
        <v>3</v>
      </c>
      <c r="B26" s="96">
        <v>4606</v>
      </c>
      <c r="C26" s="96">
        <v>63</v>
      </c>
      <c r="D26" s="96">
        <v>78</v>
      </c>
      <c r="E26" s="96">
        <v>48</v>
      </c>
      <c r="F26" s="96">
        <v>0</v>
      </c>
      <c r="G26" s="52">
        <v>4795</v>
      </c>
    </row>
    <row r="27" spans="1:7" ht="14.25">
      <c r="A27" s="95" t="s">
        <v>4</v>
      </c>
      <c r="B27" s="96">
        <v>2198</v>
      </c>
      <c r="C27" s="96">
        <v>15</v>
      </c>
      <c r="D27" s="96">
        <v>77</v>
      </c>
      <c r="E27" s="96">
        <v>73</v>
      </c>
      <c r="F27" s="96">
        <v>0</v>
      </c>
      <c r="G27" s="52">
        <v>2363</v>
      </c>
    </row>
    <row r="28" spans="1:7" ht="14.25">
      <c r="A28" s="95" t="s">
        <v>5</v>
      </c>
      <c r="B28" s="96">
        <v>2278</v>
      </c>
      <c r="C28" s="96">
        <v>0</v>
      </c>
      <c r="D28" s="96">
        <v>60</v>
      </c>
      <c r="E28" s="96">
        <v>93</v>
      </c>
      <c r="F28" s="96">
        <v>0</v>
      </c>
      <c r="G28" s="52">
        <v>2431</v>
      </c>
    </row>
    <row r="29" spans="1:7" ht="14.25">
      <c r="A29" s="95" t="s">
        <v>6</v>
      </c>
      <c r="B29" s="96">
        <v>2030</v>
      </c>
      <c r="C29" s="96">
        <v>423</v>
      </c>
      <c r="D29" s="96">
        <v>33</v>
      </c>
      <c r="E29" s="96">
        <v>17</v>
      </c>
      <c r="F29" s="96">
        <v>0</v>
      </c>
      <c r="G29" s="52">
        <v>2503</v>
      </c>
    </row>
    <row r="30" spans="1:7" ht="14.25">
      <c r="A30" s="95" t="s">
        <v>7</v>
      </c>
      <c r="B30" s="96">
        <v>1434</v>
      </c>
      <c r="C30" s="96">
        <v>0</v>
      </c>
      <c r="D30" s="96">
        <v>27</v>
      </c>
      <c r="E30" s="96">
        <v>0</v>
      </c>
      <c r="F30" s="96">
        <v>0</v>
      </c>
      <c r="G30" s="52">
        <v>1461</v>
      </c>
    </row>
    <row r="31" spans="1:7" ht="14.25">
      <c r="A31" s="95" t="s">
        <v>8</v>
      </c>
      <c r="B31" s="96">
        <v>2801</v>
      </c>
      <c r="C31" s="96">
        <v>64</v>
      </c>
      <c r="D31" s="96">
        <v>84</v>
      </c>
      <c r="E31" s="96">
        <v>87</v>
      </c>
      <c r="F31" s="96">
        <v>0</v>
      </c>
      <c r="G31" s="52">
        <v>3036</v>
      </c>
    </row>
    <row r="32" spans="1:7" ht="14.25">
      <c r="A32" s="95" t="s">
        <v>9</v>
      </c>
      <c r="B32" s="96">
        <v>576</v>
      </c>
      <c r="C32" s="96">
        <v>0</v>
      </c>
      <c r="D32" s="96">
        <v>2</v>
      </c>
      <c r="E32" s="96">
        <v>6</v>
      </c>
      <c r="F32" s="96">
        <v>0</v>
      </c>
      <c r="G32" s="52">
        <v>584</v>
      </c>
    </row>
    <row r="33" spans="1:7" ht="14.25">
      <c r="A33" s="95" t="s">
        <v>10</v>
      </c>
      <c r="B33" s="96">
        <v>2593</v>
      </c>
      <c r="C33" s="96">
        <v>15</v>
      </c>
      <c r="D33" s="96">
        <v>15</v>
      </c>
      <c r="E33" s="96">
        <v>12</v>
      </c>
      <c r="F33" s="96">
        <v>0</v>
      </c>
      <c r="G33" s="52">
        <v>2635</v>
      </c>
    </row>
    <row r="34" spans="1:7" ht="14.25">
      <c r="A34" s="95" t="s">
        <v>11</v>
      </c>
      <c r="B34" s="96">
        <v>1985</v>
      </c>
      <c r="C34" s="96">
        <v>2</v>
      </c>
      <c r="D34" s="96">
        <v>13</v>
      </c>
      <c r="E34" s="96">
        <v>21</v>
      </c>
      <c r="F34" s="96">
        <v>0</v>
      </c>
      <c r="G34" s="52">
        <v>2021</v>
      </c>
    </row>
    <row r="35" spans="1:7" ht="14.25">
      <c r="A35" s="95" t="s">
        <v>12</v>
      </c>
      <c r="B35" s="96">
        <v>2561</v>
      </c>
      <c r="C35" s="96">
        <v>38</v>
      </c>
      <c r="D35" s="96">
        <v>99</v>
      </c>
      <c r="E35" s="96">
        <v>43</v>
      </c>
      <c r="F35" s="96">
        <v>0</v>
      </c>
      <c r="G35" s="52">
        <v>2741</v>
      </c>
    </row>
    <row r="36" spans="1:7" ht="14.25">
      <c r="A36" s="95" t="s">
        <v>13</v>
      </c>
      <c r="B36" s="96">
        <v>1716</v>
      </c>
      <c r="C36" s="96">
        <v>3</v>
      </c>
      <c r="D36" s="96">
        <v>28</v>
      </c>
      <c r="E36" s="96">
        <v>0</v>
      </c>
      <c r="F36" s="96">
        <v>0</v>
      </c>
      <c r="G36" s="52">
        <v>1747</v>
      </c>
    </row>
    <row r="37" spans="1:7" ht="12.75" customHeight="1">
      <c r="A37" s="97" t="s">
        <v>15</v>
      </c>
      <c r="B37" s="98">
        <v>16331</v>
      </c>
      <c r="C37" s="98">
        <v>0</v>
      </c>
      <c r="D37" s="98">
        <v>1752</v>
      </c>
      <c r="E37" s="98">
        <v>177</v>
      </c>
      <c r="F37" s="98">
        <v>5</v>
      </c>
      <c r="G37" s="72">
        <v>18265</v>
      </c>
    </row>
    <row r="38" spans="1:7" ht="14.25">
      <c r="A38" s="79" t="s">
        <v>16</v>
      </c>
      <c r="B38" s="51">
        <v>20688</v>
      </c>
      <c r="C38" s="51">
        <v>1107</v>
      </c>
      <c r="D38" s="51">
        <v>444</v>
      </c>
      <c r="E38" s="51">
        <v>395</v>
      </c>
      <c r="F38" s="96">
        <v>17</v>
      </c>
      <c r="G38" s="52">
        <v>22651</v>
      </c>
    </row>
    <row r="39" spans="1:7" ht="14.25">
      <c r="A39" s="79" t="s">
        <v>17</v>
      </c>
      <c r="B39" s="51">
        <v>25119</v>
      </c>
      <c r="C39" s="51">
        <v>332</v>
      </c>
      <c r="D39" s="51">
        <v>506</v>
      </c>
      <c r="E39" s="51">
        <v>559</v>
      </c>
      <c r="F39" s="96">
        <v>0</v>
      </c>
      <c r="G39" s="52">
        <v>26516</v>
      </c>
    </row>
    <row r="40" spans="1:7" ht="12.75" customHeight="1">
      <c r="A40" s="97" t="s">
        <v>18</v>
      </c>
      <c r="B40" s="98">
        <v>45807</v>
      </c>
      <c r="C40" s="98">
        <v>1439</v>
      </c>
      <c r="D40" s="98">
        <v>950</v>
      </c>
      <c r="E40" s="98">
        <v>954</v>
      </c>
      <c r="F40" s="98">
        <v>17</v>
      </c>
      <c r="G40" s="72">
        <v>49167</v>
      </c>
    </row>
    <row r="41" spans="1:7" ht="14.25">
      <c r="A41" s="95" t="s">
        <v>19</v>
      </c>
      <c r="B41" s="96">
        <v>102538</v>
      </c>
      <c r="C41" s="96">
        <v>67647</v>
      </c>
      <c r="D41" s="96">
        <v>89</v>
      </c>
      <c r="E41" s="96">
        <v>5250</v>
      </c>
      <c r="F41" s="96">
        <v>605</v>
      </c>
      <c r="G41" s="52">
        <v>176129</v>
      </c>
    </row>
    <row r="42" spans="1:7" ht="14.25">
      <c r="A42" s="95" t="s">
        <v>20</v>
      </c>
      <c r="B42" s="96">
        <v>19195</v>
      </c>
      <c r="C42" s="96">
        <v>533</v>
      </c>
      <c r="D42" s="96">
        <v>148</v>
      </c>
      <c r="E42" s="96">
        <v>251</v>
      </c>
      <c r="F42" s="96">
        <v>15</v>
      </c>
      <c r="G42" s="52">
        <v>20142</v>
      </c>
    </row>
    <row r="43" spans="1:7" ht="12.75" customHeight="1">
      <c r="A43" s="97" t="s">
        <v>21</v>
      </c>
      <c r="B43" s="98">
        <v>121733</v>
      </c>
      <c r="C43" s="98">
        <v>68180</v>
      </c>
      <c r="D43" s="98">
        <v>237</v>
      </c>
      <c r="E43" s="98">
        <v>5501</v>
      </c>
      <c r="F43" s="98">
        <v>620</v>
      </c>
      <c r="G43" s="72">
        <v>196271</v>
      </c>
    </row>
    <row r="44" spans="1:7" s="55" customFormat="1" ht="13.5" customHeight="1" thickBot="1">
      <c r="A44" s="161" t="s">
        <v>49</v>
      </c>
      <c r="B44" s="162">
        <v>183871</v>
      </c>
      <c r="C44" s="162">
        <v>69619</v>
      </c>
      <c r="D44" s="162">
        <v>2939</v>
      </c>
      <c r="E44" s="162">
        <v>6632</v>
      </c>
      <c r="F44" s="162">
        <v>642</v>
      </c>
      <c r="G44" s="159">
        <v>263703</v>
      </c>
    </row>
    <row r="45" ht="4.5" customHeight="1"/>
    <row r="46" ht="14.25">
      <c r="A46" s="64" t="s">
        <v>199</v>
      </c>
    </row>
  </sheetData>
  <sheetProtection/>
  <mergeCells count="1">
    <mergeCell ref="A1:G1"/>
  </mergeCells>
  <printOptions horizontalCentered="1"/>
  <pageMargins left="0.41" right="0.38" top="0.56" bottom="1.18" header="0" footer="0.54"/>
  <pageSetup fitToHeight="1" fitToWidth="1" orientation="portrait" paperSize="9" r:id="rId1"/>
  <headerFooter>
    <oddFooter>&amp;LISEE - Document édité le &amp;D&amp;C&amp;A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selection activeCell="I4" sqref="I4"/>
    </sheetView>
  </sheetViews>
  <sheetFormatPr defaultColWidth="11.375" defaultRowHeight="12"/>
  <cols>
    <col min="1" max="1" width="24.375" style="39" customWidth="1"/>
    <col min="2" max="2" width="11.375" style="39" customWidth="1"/>
    <col min="3" max="3" width="12.75390625" style="39" customWidth="1"/>
    <col min="4" max="4" width="12.875" style="39" customWidth="1"/>
    <col min="5" max="6" width="13.00390625" style="39" customWidth="1"/>
    <col min="7" max="16384" width="11.375" style="39" customWidth="1"/>
  </cols>
  <sheetData>
    <row r="1" spans="1:7" ht="35.25" customHeight="1">
      <c r="A1" s="632" t="s">
        <v>223</v>
      </c>
      <c r="B1" s="633"/>
      <c r="C1" s="633"/>
      <c r="D1" s="633"/>
      <c r="E1" s="633"/>
      <c r="F1" s="633"/>
      <c r="G1" s="634"/>
    </row>
    <row r="2" spans="1:7" ht="15" thickBot="1">
      <c r="A2" s="65"/>
      <c r="B2" s="65"/>
      <c r="C2" s="65"/>
      <c r="D2" s="65"/>
      <c r="E2" s="65"/>
      <c r="F2" s="65"/>
      <c r="G2" s="65"/>
    </row>
    <row r="3" spans="1:7" ht="72">
      <c r="A3" s="142" t="s">
        <v>206</v>
      </c>
      <c r="B3" s="140" t="s">
        <v>47</v>
      </c>
      <c r="C3" s="140" t="s">
        <v>48</v>
      </c>
      <c r="D3" s="140" t="s">
        <v>128</v>
      </c>
      <c r="E3" s="143" t="s">
        <v>129</v>
      </c>
      <c r="F3" s="143" t="s">
        <v>130</v>
      </c>
      <c r="G3" s="141" t="s">
        <v>53</v>
      </c>
    </row>
    <row r="4" spans="1:7" ht="14.25">
      <c r="A4" s="93" t="s">
        <v>54</v>
      </c>
      <c r="B4" s="102">
        <v>176</v>
      </c>
      <c r="C4" s="102">
        <v>5</v>
      </c>
      <c r="D4" s="102">
        <v>0</v>
      </c>
      <c r="E4" s="102">
        <v>0</v>
      </c>
      <c r="F4" s="102">
        <v>0</v>
      </c>
      <c r="G4" s="85">
        <v>181</v>
      </c>
    </row>
    <row r="5" spans="1:7" ht="14.25">
      <c r="A5" s="93" t="s">
        <v>202</v>
      </c>
      <c r="B5" s="94">
        <v>805</v>
      </c>
      <c r="C5" s="94">
        <v>106</v>
      </c>
      <c r="D5" s="94">
        <v>106</v>
      </c>
      <c r="E5" s="94">
        <v>15</v>
      </c>
      <c r="F5" s="94">
        <v>91</v>
      </c>
      <c r="G5" s="52">
        <v>1017</v>
      </c>
    </row>
    <row r="6" spans="1:7" ht="14.25">
      <c r="A6" s="95" t="s">
        <v>55</v>
      </c>
      <c r="B6" s="96">
        <v>1271</v>
      </c>
      <c r="C6" s="96">
        <v>201</v>
      </c>
      <c r="D6" s="96">
        <v>365</v>
      </c>
      <c r="E6" s="96">
        <v>49</v>
      </c>
      <c r="F6" s="96">
        <v>316</v>
      </c>
      <c r="G6" s="52">
        <v>1837</v>
      </c>
    </row>
    <row r="7" spans="1:7" ht="14.25">
      <c r="A7" s="95" t="s">
        <v>56</v>
      </c>
      <c r="B7" s="96">
        <v>915</v>
      </c>
      <c r="C7" s="96">
        <v>54</v>
      </c>
      <c r="D7" s="96">
        <v>21</v>
      </c>
      <c r="E7" s="96">
        <v>0</v>
      </c>
      <c r="F7" s="96">
        <v>21</v>
      </c>
      <c r="G7" s="52">
        <v>990</v>
      </c>
    </row>
    <row r="8" spans="1:7" ht="14.25">
      <c r="A8" s="95" t="s">
        <v>57</v>
      </c>
      <c r="B8" s="96">
        <v>5186</v>
      </c>
      <c r="C8" s="96">
        <v>375</v>
      </c>
      <c r="D8" s="96">
        <v>3632</v>
      </c>
      <c r="E8" s="96">
        <v>2415</v>
      </c>
      <c r="F8" s="96">
        <v>1217</v>
      </c>
      <c r="G8" s="52">
        <v>9193</v>
      </c>
    </row>
    <row r="9" spans="1:7" ht="14.25">
      <c r="A9" s="95" t="s">
        <v>58</v>
      </c>
      <c r="B9" s="96">
        <v>183</v>
      </c>
      <c r="C9" s="96">
        <v>18</v>
      </c>
      <c r="D9" s="96">
        <v>26</v>
      </c>
      <c r="E9" s="96">
        <v>0</v>
      </c>
      <c r="F9" s="96">
        <v>26</v>
      </c>
      <c r="G9" s="52">
        <v>227</v>
      </c>
    </row>
    <row r="10" spans="1:7" ht="14.25">
      <c r="A10" s="95" t="s">
        <v>59</v>
      </c>
      <c r="B10" s="96">
        <v>567</v>
      </c>
      <c r="C10" s="96">
        <v>20</v>
      </c>
      <c r="D10" s="96">
        <v>39</v>
      </c>
      <c r="E10" s="96">
        <v>2</v>
      </c>
      <c r="F10" s="96">
        <v>37</v>
      </c>
      <c r="G10" s="52">
        <v>626</v>
      </c>
    </row>
    <row r="11" spans="1:7" ht="14.25">
      <c r="A11" s="95" t="s">
        <v>60</v>
      </c>
      <c r="B11" s="96">
        <v>1011</v>
      </c>
      <c r="C11" s="96">
        <v>70</v>
      </c>
      <c r="D11" s="96">
        <v>74</v>
      </c>
      <c r="E11" s="96">
        <v>0</v>
      </c>
      <c r="F11" s="96">
        <v>74</v>
      </c>
      <c r="G11" s="52">
        <v>1155</v>
      </c>
    </row>
    <row r="12" spans="1:7" ht="14.25">
      <c r="A12" s="95" t="s">
        <v>81</v>
      </c>
      <c r="B12" s="96">
        <v>440</v>
      </c>
      <c r="C12" s="96">
        <v>58</v>
      </c>
      <c r="D12" s="96">
        <v>33</v>
      </c>
      <c r="E12" s="96">
        <v>0</v>
      </c>
      <c r="F12" s="96">
        <v>33</v>
      </c>
      <c r="G12" s="52">
        <v>531</v>
      </c>
    </row>
    <row r="13" spans="1:7" ht="14.25">
      <c r="A13" s="95" t="s">
        <v>61</v>
      </c>
      <c r="B13" s="96">
        <v>470</v>
      </c>
      <c r="C13" s="96">
        <v>66</v>
      </c>
      <c r="D13" s="96">
        <v>24</v>
      </c>
      <c r="E13" s="96">
        <v>0</v>
      </c>
      <c r="F13" s="96">
        <v>24</v>
      </c>
      <c r="G13" s="52">
        <v>560</v>
      </c>
    </row>
    <row r="14" spans="1:7" ht="14.25">
      <c r="A14" s="95" t="s">
        <v>62</v>
      </c>
      <c r="B14" s="96">
        <v>1335</v>
      </c>
      <c r="C14" s="96">
        <v>272</v>
      </c>
      <c r="D14" s="96">
        <v>615</v>
      </c>
      <c r="E14" s="96">
        <v>259</v>
      </c>
      <c r="F14" s="96">
        <v>356</v>
      </c>
      <c r="G14" s="52">
        <v>2222</v>
      </c>
    </row>
    <row r="15" spans="1:7" ht="14.25">
      <c r="A15" s="95" t="s">
        <v>14</v>
      </c>
      <c r="B15" s="96">
        <v>292</v>
      </c>
      <c r="C15" s="96">
        <v>117</v>
      </c>
      <c r="D15" s="96">
        <v>7</v>
      </c>
      <c r="E15" s="96">
        <v>0</v>
      </c>
      <c r="F15" s="96">
        <v>7</v>
      </c>
      <c r="G15" s="52">
        <v>416</v>
      </c>
    </row>
    <row r="16" spans="1:7" ht="14.25">
      <c r="A16" s="95" t="s">
        <v>63</v>
      </c>
      <c r="B16" s="96">
        <v>891</v>
      </c>
      <c r="C16" s="96">
        <v>113</v>
      </c>
      <c r="D16" s="96">
        <v>306</v>
      </c>
      <c r="E16" s="96">
        <v>43</v>
      </c>
      <c r="F16" s="96">
        <v>263</v>
      </c>
      <c r="G16" s="52">
        <v>1310</v>
      </c>
    </row>
    <row r="17" spans="1:7" ht="14.25">
      <c r="A17" s="95" t="s">
        <v>64</v>
      </c>
      <c r="B17" s="96">
        <v>791</v>
      </c>
      <c r="C17" s="96">
        <v>140</v>
      </c>
      <c r="D17" s="96">
        <v>281</v>
      </c>
      <c r="E17" s="96">
        <v>96</v>
      </c>
      <c r="F17" s="96">
        <v>185</v>
      </c>
      <c r="G17" s="52">
        <v>1212</v>
      </c>
    </row>
    <row r="18" spans="1:7" ht="14.25">
      <c r="A18" s="95" t="s">
        <v>65</v>
      </c>
      <c r="B18" s="96">
        <v>2123</v>
      </c>
      <c r="C18" s="96">
        <v>111</v>
      </c>
      <c r="D18" s="96">
        <v>210</v>
      </c>
      <c r="E18" s="96">
        <v>7</v>
      </c>
      <c r="F18" s="96">
        <v>203</v>
      </c>
      <c r="G18" s="52">
        <v>2444</v>
      </c>
    </row>
    <row r="19" spans="1:7" ht="14.25">
      <c r="A19" s="95" t="s">
        <v>66</v>
      </c>
      <c r="B19" s="96">
        <v>1326</v>
      </c>
      <c r="C19" s="96">
        <v>52</v>
      </c>
      <c r="D19" s="96">
        <v>31</v>
      </c>
      <c r="E19" s="96">
        <v>0</v>
      </c>
      <c r="F19" s="96">
        <v>31</v>
      </c>
      <c r="G19" s="52">
        <v>1409</v>
      </c>
    </row>
    <row r="20" spans="1:7" ht="14.25">
      <c r="A20" s="95" t="s">
        <v>67</v>
      </c>
      <c r="B20" s="96">
        <v>215</v>
      </c>
      <c r="C20" s="96">
        <v>20</v>
      </c>
      <c r="D20" s="96">
        <v>13</v>
      </c>
      <c r="E20" s="96">
        <v>0</v>
      </c>
      <c r="F20" s="96">
        <v>13</v>
      </c>
      <c r="G20" s="52">
        <v>248</v>
      </c>
    </row>
    <row r="21" spans="1:7" ht="14.25">
      <c r="A21" s="41" t="s">
        <v>82</v>
      </c>
      <c r="B21" s="96">
        <v>5369</v>
      </c>
      <c r="C21" s="96">
        <v>565</v>
      </c>
      <c r="D21" s="96">
        <v>2017</v>
      </c>
      <c r="E21" s="96">
        <v>673</v>
      </c>
      <c r="F21" s="96">
        <v>1344</v>
      </c>
      <c r="G21" s="52">
        <v>7951</v>
      </c>
    </row>
    <row r="22" spans="1:7" ht="14.25">
      <c r="A22" s="95" t="s">
        <v>68</v>
      </c>
      <c r="B22" s="96">
        <v>15917</v>
      </c>
      <c r="C22" s="96">
        <v>1755</v>
      </c>
      <c r="D22" s="96">
        <v>19152</v>
      </c>
      <c r="E22" s="96">
        <v>7447</v>
      </c>
      <c r="F22" s="96">
        <v>11705</v>
      </c>
      <c r="G22" s="52">
        <v>36824</v>
      </c>
    </row>
    <row r="23" spans="1:7" ht="14.25">
      <c r="A23" s="95" t="s">
        <v>0</v>
      </c>
      <c r="B23" s="96">
        <v>530</v>
      </c>
      <c r="C23" s="96">
        <v>35</v>
      </c>
      <c r="D23" s="96">
        <v>41</v>
      </c>
      <c r="E23" s="96">
        <v>0</v>
      </c>
      <c r="F23" s="96">
        <v>41</v>
      </c>
      <c r="G23" s="52">
        <v>606</v>
      </c>
    </row>
    <row r="24" spans="1:7" ht="14.25">
      <c r="A24" s="95" t="s">
        <v>1</v>
      </c>
      <c r="B24" s="96">
        <v>795</v>
      </c>
      <c r="C24" s="96">
        <v>40</v>
      </c>
      <c r="D24" s="96">
        <v>23</v>
      </c>
      <c r="E24" s="96">
        <v>0</v>
      </c>
      <c r="F24" s="96">
        <v>23</v>
      </c>
      <c r="G24" s="52">
        <v>858</v>
      </c>
    </row>
    <row r="25" spans="1:7" ht="14.25">
      <c r="A25" s="95" t="s">
        <v>2</v>
      </c>
      <c r="B25" s="96">
        <v>3939</v>
      </c>
      <c r="C25" s="96">
        <v>364</v>
      </c>
      <c r="D25" s="96">
        <v>1315</v>
      </c>
      <c r="E25" s="96">
        <v>280</v>
      </c>
      <c r="F25" s="96">
        <v>1035</v>
      </c>
      <c r="G25" s="52">
        <v>5618</v>
      </c>
    </row>
    <row r="26" spans="1:7" ht="14.25">
      <c r="A26" s="95" t="s">
        <v>3</v>
      </c>
      <c r="B26" s="96">
        <v>1102</v>
      </c>
      <c r="C26" s="96">
        <v>82</v>
      </c>
      <c r="D26" s="96">
        <v>239</v>
      </c>
      <c r="E26" s="96">
        <v>36</v>
      </c>
      <c r="F26" s="96">
        <v>203</v>
      </c>
      <c r="G26" s="52">
        <v>1423</v>
      </c>
    </row>
    <row r="27" spans="1:7" ht="14.25">
      <c r="A27" s="95" t="s">
        <v>4</v>
      </c>
      <c r="B27" s="96">
        <v>594</v>
      </c>
      <c r="C27" s="96">
        <v>48</v>
      </c>
      <c r="D27" s="96">
        <v>20</v>
      </c>
      <c r="E27" s="96">
        <v>7</v>
      </c>
      <c r="F27" s="96">
        <v>13</v>
      </c>
      <c r="G27" s="52">
        <v>662</v>
      </c>
    </row>
    <row r="28" spans="1:7" ht="14.25">
      <c r="A28" s="95" t="s">
        <v>5</v>
      </c>
      <c r="B28" s="96">
        <v>567</v>
      </c>
      <c r="C28" s="96">
        <v>24</v>
      </c>
      <c r="D28" s="96">
        <v>27</v>
      </c>
      <c r="E28" s="96">
        <v>0</v>
      </c>
      <c r="F28" s="96">
        <v>27</v>
      </c>
      <c r="G28" s="52">
        <v>618</v>
      </c>
    </row>
    <row r="29" spans="1:7" ht="14.25">
      <c r="A29" s="95" t="s">
        <v>6</v>
      </c>
      <c r="B29" s="96">
        <v>460</v>
      </c>
      <c r="C29" s="96">
        <v>63</v>
      </c>
      <c r="D29" s="96">
        <v>282</v>
      </c>
      <c r="E29" s="96">
        <v>123</v>
      </c>
      <c r="F29" s="96">
        <v>159</v>
      </c>
      <c r="G29" s="52">
        <v>805</v>
      </c>
    </row>
    <row r="30" spans="1:7" ht="14.25">
      <c r="A30" s="95" t="s">
        <v>7</v>
      </c>
      <c r="B30" s="96">
        <v>325</v>
      </c>
      <c r="C30" s="96">
        <v>56</v>
      </c>
      <c r="D30" s="96">
        <v>11</v>
      </c>
      <c r="E30" s="96">
        <v>0</v>
      </c>
      <c r="F30" s="96">
        <v>11</v>
      </c>
      <c r="G30" s="52">
        <v>392</v>
      </c>
    </row>
    <row r="31" spans="1:7" ht="14.25">
      <c r="A31" s="95" t="s">
        <v>8</v>
      </c>
      <c r="B31" s="96">
        <v>724</v>
      </c>
      <c r="C31" s="96">
        <v>91</v>
      </c>
      <c r="D31" s="96">
        <v>112</v>
      </c>
      <c r="E31" s="96">
        <v>7</v>
      </c>
      <c r="F31" s="96">
        <v>105</v>
      </c>
      <c r="G31" s="52">
        <v>927</v>
      </c>
    </row>
    <row r="32" spans="1:7" ht="14.25">
      <c r="A32" s="95" t="s">
        <v>9</v>
      </c>
      <c r="B32" s="96">
        <v>171</v>
      </c>
      <c r="C32" s="96">
        <v>10</v>
      </c>
      <c r="D32" s="96">
        <v>3</v>
      </c>
      <c r="E32" s="96">
        <v>0</v>
      </c>
      <c r="F32" s="96">
        <v>3</v>
      </c>
      <c r="G32" s="52">
        <v>184</v>
      </c>
    </row>
    <row r="33" spans="1:7" ht="14.25">
      <c r="A33" s="95" t="s">
        <v>10</v>
      </c>
      <c r="B33" s="96">
        <v>566</v>
      </c>
      <c r="C33" s="96">
        <v>99</v>
      </c>
      <c r="D33" s="96">
        <v>57</v>
      </c>
      <c r="E33" s="96">
        <v>10</v>
      </c>
      <c r="F33" s="96">
        <v>47</v>
      </c>
      <c r="G33" s="52">
        <v>722</v>
      </c>
    </row>
    <row r="34" spans="1:7" ht="14.25">
      <c r="A34" s="95" t="s">
        <v>11</v>
      </c>
      <c r="B34" s="96">
        <v>509</v>
      </c>
      <c r="C34" s="96">
        <v>44</v>
      </c>
      <c r="D34" s="96">
        <v>44</v>
      </c>
      <c r="E34" s="96">
        <v>13</v>
      </c>
      <c r="F34" s="96">
        <v>31</v>
      </c>
      <c r="G34" s="52">
        <v>597</v>
      </c>
    </row>
    <row r="35" spans="1:7" ht="14.25">
      <c r="A35" s="95" t="s">
        <v>12</v>
      </c>
      <c r="B35" s="96">
        <v>712</v>
      </c>
      <c r="C35" s="96">
        <v>57</v>
      </c>
      <c r="D35" s="96">
        <v>86</v>
      </c>
      <c r="E35" s="96">
        <v>29</v>
      </c>
      <c r="F35" s="96">
        <v>57</v>
      </c>
      <c r="G35" s="52">
        <v>855</v>
      </c>
    </row>
    <row r="36" spans="1:7" ht="14.25">
      <c r="A36" s="95" t="s">
        <v>13</v>
      </c>
      <c r="B36" s="96">
        <v>402</v>
      </c>
      <c r="C36" s="96">
        <v>36</v>
      </c>
      <c r="D36" s="96">
        <v>5</v>
      </c>
      <c r="E36" s="96">
        <v>0</v>
      </c>
      <c r="F36" s="96">
        <v>5</v>
      </c>
      <c r="G36" s="52">
        <v>443</v>
      </c>
    </row>
    <row r="37" spans="1:7" ht="12.75" customHeight="1">
      <c r="A37" s="97" t="s">
        <v>15</v>
      </c>
      <c r="B37" s="98">
        <v>4244</v>
      </c>
      <c r="C37" s="98">
        <v>203</v>
      </c>
      <c r="D37" s="98">
        <v>264</v>
      </c>
      <c r="E37" s="98">
        <v>7</v>
      </c>
      <c r="F37" s="98">
        <v>257</v>
      </c>
      <c r="G37" s="72">
        <v>4711</v>
      </c>
    </row>
    <row r="38" spans="1:7" ht="14.25">
      <c r="A38" s="79" t="s">
        <v>16</v>
      </c>
      <c r="B38" s="51">
        <v>4849</v>
      </c>
      <c r="C38" s="51">
        <v>709</v>
      </c>
      <c r="D38" s="51">
        <v>1426</v>
      </c>
      <c r="E38" s="51">
        <v>461</v>
      </c>
      <c r="F38" s="51">
        <v>965</v>
      </c>
      <c r="G38" s="52">
        <v>6984</v>
      </c>
    </row>
    <row r="39" spans="1:7" ht="14.25">
      <c r="A39" s="79" t="s">
        <v>17</v>
      </c>
      <c r="B39" s="51">
        <v>6263</v>
      </c>
      <c r="C39" s="51">
        <v>499</v>
      </c>
      <c r="D39" s="51">
        <v>512</v>
      </c>
      <c r="E39" s="51">
        <v>58</v>
      </c>
      <c r="F39" s="51">
        <v>454</v>
      </c>
      <c r="G39" s="52">
        <v>7274</v>
      </c>
    </row>
    <row r="40" spans="1:7" ht="12.75" customHeight="1">
      <c r="A40" s="97" t="s">
        <v>18</v>
      </c>
      <c r="B40" s="98">
        <v>11112</v>
      </c>
      <c r="C40" s="98">
        <v>1208</v>
      </c>
      <c r="D40" s="98">
        <v>1938</v>
      </c>
      <c r="E40" s="98">
        <v>519</v>
      </c>
      <c r="F40" s="98">
        <v>1419</v>
      </c>
      <c r="G40" s="72">
        <v>14258</v>
      </c>
    </row>
    <row r="41" spans="1:7" ht="14.25">
      <c r="A41" s="95" t="s">
        <v>19</v>
      </c>
      <c r="B41" s="96">
        <v>30411</v>
      </c>
      <c r="C41" s="96">
        <v>3059</v>
      </c>
      <c r="D41" s="96">
        <v>26116</v>
      </c>
      <c r="E41" s="96">
        <v>10815</v>
      </c>
      <c r="F41" s="96">
        <v>15301</v>
      </c>
      <c r="G41" s="52">
        <v>59586</v>
      </c>
    </row>
    <row r="42" spans="1:7" ht="14.25">
      <c r="A42" s="95" t="s">
        <v>20</v>
      </c>
      <c r="B42" s="96">
        <v>4912</v>
      </c>
      <c r="C42" s="96">
        <v>697</v>
      </c>
      <c r="D42" s="96">
        <v>899</v>
      </c>
      <c r="E42" s="96">
        <v>170</v>
      </c>
      <c r="F42" s="96">
        <v>729</v>
      </c>
      <c r="G42" s="52">
        <v>6508</v>
      </c>
    </row>
    <row r="43" spans="1:7" ht="12.75" customHeight="1">
      <c r="A43" s="97" t="s">
        <v>21</v>
      </c>
      <c r="B43" s="98">
        <v>35323</v>
      </c>
      <c r="C43" s="98">
        <v>3756</v>
      </c>
      <c r="D43" s="98">
        <v>27015</v>
      </c>
      <c r="E43" s="98">
        <v>10985</v>
      </c>
      <c r="F43" s="98">
        <v>16030</v>
      </c>
      <c r="G43" s="72">
        <v>66094</v>
      </c>
    </row>
    <row r="44" spans="1:7" s="55" customFormat="1" ht="13.5" customHeight="1" thickBot="1">
      <c r="A44" s="161" t="s">
        <v>49</v>
      </c>
      <c r="B44" s="162">
        <v>50679</v>
      </c>
      <c r="C44" s="162">
        <v>5167</v>
      </c>
      <c r="D44" s="162">
        <v>29217</v>
      </c>
      <c r="E44" s="162">
        <v>11511</v>
      </c>
      <c r="F44" s="162">
        <v>17706</v>
      </c>
      <c r="G44" s="159">
        <v>85063</v>
      </c>
    </row>
    <row r="45" ht="4.5" customHeight="1"/>
    <row r="46" ht="14.25">
      <c r="A46" s="64" t="s">
        <v>199</v>
      </c>
    </row>
  </sheetData>
  <sheetProtection/>
  <mergeCells count="1">
    <mergeCell ref="A1:G1"/>
  </mergeCells>
  <printOptions horizontalCentered="1"/>
  <pageMargins left="0.38" right="0.32" top="0.65" bottom="0.94" header="0" footer="0.51"/>
  <pageSetup fitToHeight="1" fitToWidth="1" orientation="portrait" paperSize="9" r:id="rId1"/>
  <headerFooter>
    <oddFooter>&amp;LISEE - Document édité le &amp;D&amp;C&amp;A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H5" sqref="H5"/>
    </sheetView>
  </sheetViews>
  <sheetFormatPr defaultColWidth="11.375" defaultRowHeight="12"/>
  <cols>
    <col min="1" max="1" width="28.375" style="39" customWidth="1"/>
    <col min="2" max="2" width="13.00390625" style="39" customWidth="1"/>
    <col min="3" max="3" width="14.125" style="39" customWidth="1"/>
    <col min="4" max="4" width="12.875" style="39" customWidth="1"/>
    <col min="5" max="5" width="13.875" style="39" customWidth="1"/>
    <col min="6" max="6" width="13.125" style="39" customWidth="1"/>
    <col min="7" max="16384" width="11.375" style="39" customWidth="1"/>
  </cols>
  <sheetData>
    <row r="1" spans="1:7" ht="33.75" customHeight="1">
      <c r="A1" s="632" t="s">
        <v>222</v>
      </c>
      <c r="B1" s="633"/>
      <c r="C1" s="633"/>
      <c r="D1" s="633"/>
      <c r="E1" s="633"/>
      <c r="F1" s="633"/>
      <c r="G1" s="634"/>
    </row>
    <row r="2" spans="1:7" ht="15" thickBot="1">
      <c r="A2" s="65"/>
      <c r="B2" s="65"/>
      <c r="C2" s="65"/>
      <c r="D2" s="65"/>
      <c r="E2" s="65"/>
      <c r="F2" s="65"/>
      <c r="G2" s="65"/>
    </row>
    <row r="3" spans="1:7" ht="72">
      <c r="A3" s="142" t="s">
        <v>206</v>
      </c>
      <c r="B3" s="140" t="s">
        <v>47</v>
      </c>
      <c r="C3" s="140" t="s">
        <v>48</v>
      </c>
      <c r="D3" s="140" t="s">
        <v>128</v>
      </c>
      <c r="E3" s="143" t="s">
        <v>129</v>
      </c>
      <c r="F3" s="143" t="s">
        <v>130</v>
      </c>
      <c r="G3" s="141" t="s">
        <v>53</v>
      </c>
    </row>
    <row r="4" spans="1:7" ht="14.25">
      <c r="A4" s="93" t="s">
        <v>54</v>
      </c>
      <c r="B4" s="102">
        <v>828</v>
      </c>
      <c r="C4" s="102">
        <v>15</v>
      </c>
      <c r="D4" s="102">
        <v>0</v>
      </c>
      <c r="E4" s="102">
        <v>0</v>
      </c>
      <c r="F4" s="102">
        <v>0</v>
      </c>
      <c r="G4" s="85">
        <v>843</v>
      </c>
    </row>
    <row r="5" spans="1:7" ht="14.25">
      <c r="A5" s="93" t="s">
        <v>109</v>
      </c>
      <c r="B5" s="94">
        <v>2385</v>
      </c>
      <c r="C5" s="94">
        <v>296</v>
      </c>
      <c r="D5" s="94">
        <v>324</v>
      </c>
      <c r="E5" s="94">
        <v>45</v>
      </c>
      <c r="F5" s="94">
        <v>279</v>
      </c>
      <c r="G5" s="52">
        <v>3005</v>
      </c>
    </row>
    <row r="6" spans="1:7" ht="14.25">
      <c r="A6" s="95" t="s">
        <v>55</v>
      </c>
      <c r="B6" s="96">
        <v>3633</v>
      </c>
      <c r="C6" s="96">
        <v>526</v>
      </c>
      <c r="D6" s="96">
        <v>984</v>
      </c>
      <c r="E6" s="96">
        <v>138</v>
      </c>
      <c r="F6" s="96">
        <v>846</v>
      </c>
      <c r="G6" s="52">
        <v>5143</v>
      </c>
    </row>
    <row r="7" spans="1:7" ht="14.25">
      <c r="A7" s="95" t="s">
        <v>56</v>
      </c>
      <c r="B7" s="96">
        <v>3505</v>
      </c>
      <c r="C7" s="96">
        <v>115</v>
      </c>
      <c r="D7" s="96">
        <v>56</v>
      </c>
      <c r="E7" s="96">
        <v>0</v>
      </c>
      <c r="F7" s="96">
        <v>56</v>
      </c>
      <c r="G7" s="52">
        <v>3676</v>
      </c>
    </row>
    <row r="8" spans="1:7" ht="14.25">
      <c r="A8" s="95" t="s">
        <v>57</v>
      </c>
      <c r="B8" s="96">
        <v>18381</v>
      </c>
      <c r="C8" s="96">
        <v>1109</v>
      </c>
      <c r="D8" s="96">
        <v>12156</v>
      </c>
      <c r="E8" s="96">
        <v>8656</v>
      </c>
      <c r="F8" s="96">
        <v>3500</v>
      </c>
      <c r="G8" s="52">
        <v>31646</v>
      </c>
    </row>
    <row r="9" spans="1:7" ht="14.25">
      <c r="A9" s="95" t="s">
        <v>58</v>
      </c>
      <c r="B9" s="96">
        <v>501</v>
      </c>
      <c r="C9" s="96">
        <v>44</v>
      </c>
      <c r="D9" s="96">
        <v>67</v>
      </c>
      <c r="E9" s="96">
        <v>0</v>
      </c>
      <c r="F9" s="96">
        <v>67</v>
      </c>
      <c r="G9" s="52">
        <v>612</v>
      </c>
    </row>
    <row r="10" spans="1:7" ht="14.25">
      <c r="A10" s="95" t="s">
        <v>59</v>
      </c>
      <c r="B10" s="96">
        <v>2321</v>
      </c>
      <c r="C10" s="96">
        <v>40</v>
      </c>
      <c r="D10" s="96">
        <v>120</v>
      </c>
      <c r="E10" s="96">
        <v>2</v>
      </c>
      <c r="F10" s="96">
        <v>118</v>
      </c>
      <c r="G10" s="52">
        <v>2481</v>
      </c>
    </row>
    <row r="11" spans="1:7" ht="14.25">
      <c r="A11" s="95" t="s">
        <v>60</v>
      </c>
      <c r="B11" s="96">
        <v>3643</v>
      </c>
      <c r="C11" s="96">
        <v>211</v>
      </c>
      <c r="D11" s="96">
        <v>242</v>
      </c>
      <c r="E11" s="96">
        <v>0</v>
      </c>
      <c r="F11" s="96">
        <v>242</v>
      </c>
      <c r="G11" s="52">
        <v>4096</v>
      </c>
    </row>
    <row r="12" spans="1:7" ht="14.25">
      <c r="A12" s="95" t="s">
        <v>81</v>
      </c>
      <c r="B12" s="96">
        <v>1736</v>
      </c>
      <c r="C12" s="96">
        <v>173</v>
      </c>
      <c r="D12" s="96">
        <v>47</v>
      </c>
      <c r="E12" s="96">
        <v>0</v>
      </c>
      <c r="F12" s="96">
        <v>47</v>
      </c>
      <c r="G12" s="52">
        <v>1956</v>
      </c>
    </row>
    <row r="13" spans="1:7" ht="14.25">
      <c r="A13" s="95" t="s">
        <v>61</v>
      </c>
      <c r="B13" s="96">
        <v>1743</v>
      </c>
      <c r="C13" s="96">
        <v>216</v>
      </c>
      <c r="D13" s="96">
        <v>72</v>
      </c>
      <c r="E13" s="96">
        <v>0</v>
      </c>
      <c r="F13" s="96">
        <v>72</v>
      </c>
      <c r="G13" s="52">
        <v>2031</v>
      </c>
    </row>
    <row r="14" spans="1:7" ht="14.25">
      <c r="A14" s="95" t="s">
        <v>62</v>
      </c>
      <c r="B14" s="96">
        <v>4721</v>
      </c>
      <c r="C14" s="96">
        <v>775</v>
      </c>
      <c r="D14" s="96">
        <v>1744</v>
      </c>
      <c r="E14" s="96">
        <v>835</v>
      </c>
      <c r="F14" s="96">
        <v>909</v>
      </c>
      <c r="G14" s="52">
        <v>7240</v>
      </c>
    </row>
    <row r="15" spans="1:7" ht="14.25">
      <c r="A15" s="95" t="s">
        <v>14</v>
      </c>
      <c r="B15" s="96">
        <v>1022</v>
      </c>
      <c r="C15" s="96">
        <v>410</v>
      </c>
      <c r="D15" s="96">
        <v>20</v>
      </c>
      <c r="E15" s="96">
        <v>0</v>
      </c>
      <c r="F15" s="96">
        <v>20</v>
      </c>
      <c r="G15" s="52">
        <v>1452</v>
      </c>
    </row>
    <row r="16" spans="1:7" ht="14.25">
      <c r="A16" s="95" t="s">
        <v>63</v>
      </c>
      <c r="B16" s="96">
        <v>2717</v>
      </c>
      <c r="C16" s="96">
        <v>313</v>
      </c>
      <c r="D16" s="96">
        <v>839</v>
      </c>
      <c r="E16" s="96">
        <v>147</v>
      </c>
      <c r="F16" s="96">
        <v>692</v>
      </c>
      <c r="G16" s="52">
        <v>3869</v>
      </c>
    </row>
    <row r="17" spans="1:7" ht="14.25">
      <c r="A17" s="95" t="s">
        <v>64</v>
      </c>
      <c r="B17" s="96">
        <v>2425</v>
      </c>
      <c r="C17" s="96">
        <v>393</v>
      </c>
      <c r="D17" s="96">
        <v>703</v>
      </c>
      <c r="E17" s="96">
        <v>235</v>
      </c>
      <c r="F17" s="96">
        <v>468</v>
      </c>
      <c r="G17" s="52">
        <v>3521</v>
      </c>
    </row>
    <row r="18" spans="1:7" ht="14.25">
      <c r="A18" s="95" t="s">
        <v>65</v>
      </c>
      <c r="B18" s="96">
        <v>8299</v>
      </c>
      <c r="C18" s="96">
        <v>340</v>
      </c>
      <c r="D18" s="96">
        <v>609</v>
      </c>
      <c r="E18" s="96">
        <v>10</v>
      </c>
      <c r="F18" s="96">
        <v>599</v>
      </c>
      <c r="G18" s="52">
        <v>9248</v>
      </c>
    </row>
    <row r="19" spans="1:7" ht="14.25">
      <c r="A19" s="95" t="s">
        <v>66</v>
      </c>
      <c r="B19" s="96">
        <v>5429</v>
      </c>
      <c r="C19" s="96">
        <v>140</v>
      </c>
      <c r="D19" s="96">
        <v>77</v>
      </c>
      <c r="E19" s="96">
        <v>0</v>
      </c>
      <c r="F19" s="96">
        <v>77</v>
      </c>
      <c r="G19" s="52">
        <v>5646</v>
      </c>
    </row>
    <row r="20" spans="1:7" ht="14.25">
      <c r="A20" s="95" t="s">
        <v>67</v>
      </c>
      <c r="B20" s="96">
        <v>610</v>
      </c>
      <c r="C20" s="96">
        <v>58</v>
      </c>
      <c r="D20" s="96">
        <v>41</v>
      </c>
      <c r="E20" s="96">
        <v>0</v>
      </c>
      <c r="F20" s="96">
        <v>41</v>
      </c>
      <c r="G20" s="52">
        <v>709</v>
      </c>
    </row>
    <row r="21" spans="1:7" ht="14.25">
      <c r="A21" s="41" t="s">
        <v>82</v>
      </c>
      <c r="B21" s="96">
        <v>18558</v>
      </c>
      <c r="C21" s="96">
        <v>1761</v>
      </c>
      <c r="D21" s="96">
        <v>6226</v>
      </c>
      <c r="E21" s="96">
        <v>2274</v>
      </c>
      <c r="F21" s="96">
        <v>3952</v>
      </c>
      <c r="G21" s="52">
        <v>26545</v>
      </c>
    </row>
    <row r="22" spans="1:7" ht="14.25">
      <c r="A22" s="95" t="s">
        <v>68</v>
      </c>
      <c r="B22" s="96">
        <v>43002</v>
      </c>
      <c r="C22" s="96">
        <v>4792</v>
      </c>
      <c r="D22" s="96">
        <v>49849</v>
      </c>
      <c r="E22" s="96">
        <v>23545</v>
      </c>
      <c r="F22" s="96">
        <v>26304</v>
      </c>
      <c r="G22" s="52">
        <v>97643</v>
      </c>
    </row>
    <row r="23" spans="1:7" ht="14.25">
      <c r="A23" s="95" t="s">
        <v>0</v>
      </c>
      <c r="B23" s="96">
        <v>2137</v>
      </c>
      <c r="C23" s="96">
        <v>116</v>
      </c>
      <c r="D23" s="96">
        <v>105</v>
      </c>
      <c r="E23" s="96">
        <v>0</v>
      </c>
      <c r="F23" s="96">
        <v>105</v>
      </c>
      <c r="G23" s="52">
        <v>2358</v>
      </c>
    </row>
    <row r="24" spans="1:7" ht="14.25">
      <c r="A24" s="95" t="s">
        <v>1</v>
      </c>
      <c r="B24" s="96">
        <v>3192</v>
      </c>
      <c r="C24" s="96">
        <v>122</v>
      </c>
      <c r="D24" s="96">
        <v>57</v>
      </c>
      <c r="E24" s="96">
        <v>0</v>
      </c>
      <c r="F24" s="96">
        <v>57</v>
      </c>
      <c r="G24" s="52">
        <v>3371</v>
      </c>
    </row>
    <row r="25" spans="1:7" ht="14.25">
      <c r="A25" s="95" t="s">
        <v>2</v>
      </c>
      <c r="B25" s="96">
        <v>14632</v>
      </c>
      <c r="C25" s="96">
        <v>1188</v>
      </c>
      <c r="D25" s="96">
        <v>4475</v>
      </c>
      <c r="E25" s="96">
        <v>981</v>
      </c>
      <c r="F25" s="96">
        <v>3494</v>
      </c>
      <c r="G25" s="52">
        <v>20295</v>
      </c>
    </row>
    <row r="26" spans="1:7" ht="14.25">
      <c r="A26" s="95" t="s">
        <v>3</v>
      </c>
      <c r="B26" s="96">
        <v>3901</v>
      </c>
      <c r="C26" s="96">
        <v>249</v>
      </c>
      <c r="D26" s="96">
        <v>645</v>
      </c>
      <c r="E26" s="96">
        <v>97</v>
      </c>
      <c r="F26" s="96">
        <v>548</v>
      </c>
      <c r="G26" s="52">
        <v>4795</v>
      </c>
    </row>
    <row r="27" spans="1:7" ht="14.25">
      <c r="A27" s="95" t="s">
        <v>4</v>
      </c>
      <c r="B27" s="96">
        <v>2117</v>
      </c>
      <c r="C27" s="96">
        <v>177</v>
      </c>
      <c r="D27" s="96">
        <v>69</v>
      </c>
      <c r="E27" s="96">
        <v>18</v>
      </c>
      <c r="F27" s="96">
        <v>51</v>
      </c>
      <c r="G27" s="52">
        <v>2363</v>
      </c>
    </row>
    <row r="28" spans="1:7" ht="14.25">
      <c r="A28" s="95" t="s">
        <v>5</v>
      </c>
      <c r="B28" s="96">
        <v>2284</v>
      </c>
      <c r="C28" s="96">
        <v>75</v>
      </c>
      <c r="D28" s="96">
        <v>72</v>
      </c>
      <c r="E28" s="96">
        <v>0</v>
      </c>
      <c r="F28" s="96">
        <v>72</v>
      </c>
      <c r="G28" s="52">
        <v>2431</v>
      </c>
    </row>
    <row r="29" spans="1:7" ht="14.25">
      <c r="A29" s="95" t="s">
        <v>6</v>
      </c>
      <c r="B29" s="96">
        <v>1467</v>
      </c>
      <c r="C29" s="96">
        <v>206</v>
      </c>
      <c r="D29" s="96">
        <v>830</v>
      </c>
      <c r="E29" s="96">
        <v>406</v>
      </c>
      <c r="F29" s="96">
        <v>424</v>
      </c>
      <c r="G29" s="52">
        <v>2503</v>
      </c>
    </row>
    <row r="30" spans="1:7" ht="14.25">
      <c r="A30" s="95" t="s">
        <v>7</v>
      </c>
      <c r="B30" s="96">
        <v>1277</v>
      </c>
      <c r="C30" s="96">
        <v>158</v>
      </c>
      <c r="D30" s="96">
        <v>26</v>
      </c>
      <c r="E30" s="96">
        <v>0</v>
      </c>
      <c r="F30" s="96">
        <v>26</v>
      </c>
      <c r="G30" s="52">
        <v>1461</v>
      </c>
    </row>
    <row r="31" spans="1:7" ht="14.25">
      <c r="A31" s="95" t="s">
        <v>8</v>
      </c>
      <c r="B31" s="96">
        <v>2438</v>
      </c>
      <c r="C31" s="96">
        <v>269</v>
      </c>
      <c r="D31" s="96">
        <v>329</v>
      </c>
      <c r="E31" s="96">
        <v>21</v>
      </c>
      <c r="F31" s="96">
        <v>308</v>
      </c>
      <c r="G31" s="52">
        <v>3036</v>
      </c>
    </row>
    <row r="32" spans="1:7" ht="14.25">
      <c r="A32" s="95" t="s">
        <v>9</v>
      </c>
      <c r="B32" s="96">
        <v>547</v>
      </c>
      <c r="C32" s="96">
        <v>27</v>
      </c>
      <c r="D32" s="96">
        <v>10</v>
      </c>
      <c r="E32" s="96">
        <v>0</v>
      </c>
      <c r="F32" s="96">
        <v>10</v>
      </c>
      <c r="G32" s="52">
        <v>584</v>
      </c>
    </row>
    <row r="33" spans="1:7" ht="14.25">
      <c r="A33" s="95" t="s">
        <v>10</v>
      </c>
      <c r="B33" s="96">
        <v>2148</v>
      </c>
      <c r="C33" s="96">
        <v>289</v>
      </c>
      <c r="D33" s="96">
        <v>198</v>
      </c>
      <c r="E33" s="96">
        <v>30</v>
      </c>
      <c r="F33" s="96">
        <v>168</v>
      </c>
      <c r="G33" s="52">
        <v>2635</v>
      </c>
    </row>
    <row r="34" spans="1:7" ht="14.25">
      <c r="A34" s="95" t="s">
        <v>11</v>
      </c>
      <c r="B34" s="96">
        <v>1779</v>
      </c>
      <c r="C34" s="96">
        <v>124</v>
      </c>
      <c r="D34" s="96">
        <v>118</v>
      </c>
      <c r="E34" s="96">
        <v>37</v>
      </c>
      <c r="F34" s="96">
        <v>81</v>
      </c>
      <c r="G34" s="52">
        <v>2021</v>
      </c>
    </row>
    <row r="35" spans="1:7" ht="14.25">
      <c r="A35" s="95" t="s">
        <v>12</v>
      </c>
      <c r="B35" s="96">
        <v>2319</v>
      </c>
      <c r="C35" s="96">
        <v>186</v>
      </c>
      <c r="D35" s="96">
        <v>236</v>
      </c>
      <c r="E35" s="96">
        <v>96</v>
      </c>
      <c r="F35" s="96">
        <v>140</v>
      </c>
      <c r="G35" s="52">
        <v>2741</v>
      </c>
    </row>
    <row r="36" spans="1:7" ht="14.25">
      <c r="A36" s="95" t="s">
        <v>13</v>
      </c>
      <c r="B36" s="96">
        <v>1638</v>
      </c>
      <c r="C36" s="96">
        <v>94</v>
      </c>
      <c r="D36" s="96">
        <v>15</v>
      </c>
      <c r="E36" s="96">
        <v>0</v>
      </c>
      <c r="F36" s="96">
        <v>15</v>
      </c>
      <c r="G36" s="52">
        <v>1747</v>
      </c>
    </row>
    <row r="37" spans="1:7" ht="12.75" customHeight="1">
      <c r="A37" s="97" t="s">
        <v>15</v>
      </c>
      <c r="B37" s="98">
        <v>16920</v>
      </c>
      <c r="C37" s="98">
        <v>602</v>
      </c>
      <c r="D37" s="98">
        <v>743</v>
      </c>
      <c r="E37" s="98">
        <v>10</v>
      </c>
      <c r="F37" s="98">
        <v>733</v>
      </c>
      <c r="G37" s="72">
        <v>18265</v>
      </c>
    </row>
    <row r="38" spans="1:7" ht="14.25">
      <c r="A38" s="79" t="s">
        <v>16</v>
      </c>
      <c r="B38" s="51">
        <v>16495</v>
      </c>
      <c r="C38" s="51">
        <v>2102</v>
      </c>
      <c r="D38" s="51">
        <v>4054</v>
      </c>
      <c r="E38" s="51">
        <v>1505</v>
      </c>
      <c r="F38" s="51">
        <v>2549</v>
      </c>
      <c r="G38" s="52">
        <v>22651</v>
      </c>
    </row>
    <row r="39" spans="1:7" ht="14.25">
      <c r="A39" s="79" t="s">
        <v>17</v>
      </c>
      <c r="B39" s="51">
        <v>23537</v>
      </c>
      <c r="C39" s="51">
        <v>1532</v>
      </c>
      <c r="D39" s="51">
        <v>1447</v>
      </c>
      <c r="E39" s="51">
        <v>154</v>
      </c>
      <c r="F39" s="51">
        <v>1293</v>
      </c>
      <c r="G39" s="52">
        <v>26516</v>
      </c>
    </row>
    <row r="40" spans="1:7" ht="12.75" customHeight="1">
      <c r="A40" s="97" t="s">
        <v>18</v>
      </c>
      <c r="B40" s="98">
        <v>40032</v>
      </c>
      <c r="C40" s="98">
        <v>3634</v>
      </c>
      <c r="D40" s="98">
        <v>5501</v>
      </c>
      <c r="E40" s="98">
        <v>1659</v>
      </c>
      <c r="F40" s="98">
        <v>3842</v>
      </c>
      <c r="G40" s="72">
        <v>49167</v>
      </c>
    </row>
    <row r="41" spans="1:7" ht="14.25">
      <c r="A41" s="95" t="s">
        <v>19</v>
      </c>
      <c r="B41" s="96">
        <v>94573</v>
      </c>
      <c r="C41" s="96">
        <v>8850</v>
      </c>
      <c r="D41" s="96">
        <v>72706</v>
      </c>
      <c r="E41" s="96">
        <v>35456</v>
      </c>
      <c r="F41" s="96">
        <v>37250</v>
      </c>
      <c r="G41" s="52">
        <v>176129</v>
      </c>
    </row>
    <row r="42" spans="1:7" ht="14.25">
      <c r="A42" s="95" t="s">
        <v>20</v>
      </c>
      <c r="B42" s="96">
        <v>15810</v>
      </c>
      <c r="C42" s="96">
        <v>1921</v>
      </c>
      <c r="D42" s="96">
        <v>2411</v>
      </c>
      <c r="E42" s="96">
        <v>448</v>
      </c>
      <c r="F42" s="96">
        <v>1963</v>
      </c>
      <c r="G42" s="52">
        <v>20142</v>
      </c>
    </row>
    <row r="43" spans="1:7" ht="12.75" customHeight="1">
      <c r="A43" s="97" t="s">
        <v>21</v>
      </c>
      <c r="B43" s="98">
        <v>110383</v>
      </c>
      <c r="C43" s="98">
        <v>10771</v>
      </c>
      <c r="D43" s="98">
        <v>75117</v>
      </c>
      <c r="E43" s="98">
        <v>35904</v>
      </c>
      <c r="F43" s="98">
        <v>39213</v>
      </c>
      <c r="G43" s="72">
        <v>196271</v>
      </c>
    </row>
    <row r="44" spans="1:7" s="55" customFormat="1" ht="13.5" customHeight="1" thickBot="1">
      <c r="A44" s="161" t="s">
        <v>49</v>
      </c>
      <c r="B44" s="162">
        <v>167335</v>
      </c>
      <c r="C44" s="162">
        <v>15007</v>
      </c>
      <c r="D44" s="162">
        <v>81361</v>
      </c>
      <c r="E44" s="162">
        <v>37573</v>
      </c>
      <c r="F44" s="162">
        <v>43788</v>
      </c>
      <c r="G44" s="159">
        <v>263703</v>
      </c>
    </row>
    <row r="45" ht="4.5" customHeight="1"/>
    <row r="46" ht="14.25">
      <c r="A46" s="64" t="s">
        <v>110</v>
      </c>
    </row>
  </sheetData>
  <sheetProtection/>
  <mergeCells count="1">
    <mergeCell ref="A1:G1"/>
  </mergeCells>
  <printOptions horizontalCentered="1"/>
  <pageMargins left="0.32" right="0.21" top="0.54" bottom="0.92" header="0" footer="0.45"/>
  <pageSetup fitToHeight="1" fitToWidth="1" orientation="portrait" paperSize="9" r:id="rId1"/>
  <headerFooter>
    <oddFooter>&amp;LISEE - Document édité le &amp;D&amp;C&amp;A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6" sqref="J6"/>
    </sheetView>
  </sheetViews>
  <sheetFormatPr defaultColWidth="11.375" defaultRowHeight="12"/>
  <cols>
    <col min="1" max="1" width="20.375" style="39" customWidth="1"/>
    <col min="2" max="6" width="15.875" style="39" customWidth="1"/>
    <col min="7" max="7" width="16.875" style="39" customWidth="1"/>
    <col min="8" max="8" width="3.875" style="39" customWidth="1"/>
    <col min="9" max="9" width="3.625" style="39" customWidth="1"/>
    <col min="10" max="15" width="5.875" style="39" customWidth="1"/>
    <col min="16" max="29" width="4.00390625" style="39" customWidth="1"/>
    <col min="30" max="16384" width="11.375" style="39" customWidth="1"/>
  </cols>
  <sheetData>
    <row r="1" spans="1:7" ht="36" customHeight="1">
      <c r="A1" s="632" t="s">
        <v>221</v>
      </c>
      <c r="B1" s="633"/>
      <c r="C1" s="633"/>
      <c r="D1" s="633"/>
      <c r="E1" s="633"/>
      <c r="F1" s="633"/>
      <c r="G1" s="634"/>
    </row>
    <row r="2" spans="1:7" ht="15" thickBot="1">
      <c r="A2" s="9"/>
      <c r="B2" s="9"/>
      <c r="C2" s="9"/>
      <c r="D2" s="9"/>
      <c r="E2" s="9"/>
      <c r="F2" s="9"/>
      <c r="G2" s="9"/>
    </row>
    <row r="3" spans="1:7" ht="32.25" customHeight="1">
      <c r="A3" s="142" t="s">
        <v>206</v>
      </c>
      <c r="B3" s="140" t="s">
        <v>151</v>
      </c>
      <c r="C3" s="140" t="s">
        <v>71</v>
      </c>
      <c r="D3" s="140" t="s">
        <v>152</v>
      </c>
      <c r="E3" s="140" t="s">
        <v>153</v>
      </c>
      <c r="F3" s="140" t="s">
        <v>182</v>
      </c>
      <c r="G3" s="141" t="s">
        <v>53</v>
      </c>
    </row>
    <row r="4" spans="1:7" ht="14.25">
      <c r="A4" s="93" t="s">
        <v>54</v>
      </c>
      <c r="B4" s="94">
        <v>78</v>
      </c>
      <c r="C4" s="94">
        <v>30</v>
      </c>
      <c r="D4" s="94">
        <v>22</v>
      </c>
      <c r="E4" s="94">
        <v>32</v>
      </c>
      <c r="F4" s="94">
        <v>19</v>
      </c>
      <c r="G4" s="52">
        <v>181</v>
      </c>
    </row>
    <row r="5" spans="1:7" ht="14.25">
      <c r="A5" s="93" t="s">
        <v>109</v>
      </c>
      <c r="B5" s="94">
        <v>312</v>
      </c>
      <c r="C5" s="94">
        <v>174</v>
      </c>
      <c r="D5" s="94">
        <v>175</v>
      </c>
      <c r="E5" s="94">
        <v>197</v>
      </c>
      <c r="F5" s="94">
        <v>159</v>
      </c>
      <c r="G5" s="52">
        <v>1017</v>
      </c>
    </row>
    <row r="6" spans="1:7" ht="14.25">
      <c r="A6" s="95" t="s">
        <v>55</v>
      </c>
      <c r="B6" s="96">
        <v>903</v>
      </c>
      <c r="C6" s="96">
        <v>284</v>
      </c>
      <c r="D6" s="96">
        <v>206</v>
      </c>
      <c r="E6" s="96">
        <v>209</v>
      </c>
      <c r="F6" s="96">
        <v>235</v>
      </c>
      <c r="G6" s="52">
        <v>1837</v>
      </c>
    </row>
    <row r="7" spans="1:7" ht="14.25">
      <c r="A7" s="95" t="s">
        <v>56</v>
      </c>
      <c r="B7" s="96">
        <v>436</v>
      </c>
      <c r="C7" s="96">
        <v>170</v>
      </c>
      <c r="D7" s="96">
        <v>132</v>
      </c>
      <c r="E7" s="96">
        <v>119</v>
      </c>
      <c r="F7" s="96">
        <v>133</v>
      </c>
      <c r="G7" s="52">
        <v>990</v>
      </c>
    </row>
    <row r="8" spans="1:7" ht="14.25">
      <c r="A8" s="95" t="s">
        <v>57</v>
      </c>
      <c r="B8" s="96">
        <v>2130</v>
      </c>
      <c r="C8" s="96">
        <v>1449</v>
      </c>
      <c r="D8" s="96">
        <v>1232</v>
      </c>
      <c r="E8" s="96">
        <v>2088</v>
      </c>
      <c r="F8" s="96">
        <v>2294</v>
      </c>
      <c r="G8" s="52">
        <v>9193</v>
      </c>
    </row>
    <row r="9" spans="1:7" ht="14.25">
      <c r="A9" s="95" t="s">
        <v>58</v>
      </c>
      <c r="B9" s="96">
        <v>62</v>
      </c>
      <c r="C9" s="96">
        <v>43</v>
      </c>
      <c r="D9" s="96">
        <v>43</v>
      </c>
      <c r="E9" s="96">
        <v>36</v>
      </c>
      <c r="F9" s="96">
        <v>43</v>
      </c>
      <c r="G9" s="52">
        <v>227</v>
      </c>
    </row>
    <row r="10" spans="1:7" ht="14.25">
      <c r="A10" s="95" t="s">
        <v>59</v>
      </c>
      <c r="B10" s="96">
        <v>312</v>
      </c>
      <c r="C10" s="96">
        <v>97</v>
      </c>
      <c r="D10" s="96">
        <v>66</v>
      </c>
      <c r="E10" s="96">
        <v>54</v>
      </c>
      <c r="F10" s="96">
        <v>97</v>
      </c>
      <c r="G10" s="52">
        <v>626</v>
      </c>
    </row>
    <row r="11" spans="1:7" ht="14.25">
      <c r="A11" s="95" t="s">
        <v>60</v>
      </c>
      <c r="B11" s="96">
        <v>599</v>
      </c>
      <c r="C11" s="96">
        <v>184</v>
      </c>
      <c r="D11" s="96">
        <v>113</v>
      </c>
      <c r="E11" s="96">
        <v>124</v>
      </c>
      <c r="F11" s="96">
        <v>135</v>
      </c>
      <c r="G11" s="52">
        <v>1155</v>
      </c>
    </row>
    <row r="12" spans="1:7" ht="14.25">
      <c r="A12" s="95" t="s">
        <v>81</v>
      </c>
      <c r="B12" s="96">
        <v>251</v>
      </c>
      <c r="C12" s="96">
        <v>76</v>
      </c>
      <c r="D12" s="96">
        <v>69</v>
      </c>
      <c r="E12" s="96">
        <v>70</v>
      </c>
      <c r="F12" s="96">
        <v>65</v>
      </c>
      <c r="G12" s="52">
        <v>531</v>
      </c>
    </row>
    <row r="13" spans="1:7" ht="14.25">
      <c r="A13" s="95" t="s">
        <v>61</v>
      </c>
      <c r="B13" s="96">
        <v>275</v>
      </c>
      <c r="C13" s="96">
        <v>86</v>
      </c>
      <c r="D13" s="96">
        <v>62</v>
      </c>
      <c r="E13" s="96">
        <v>58</v>
      </c>
      <c r="F13" s="96">
        <v>79</v>
      </c>
      <c r="G13" s="52">
        <v>560</v>
      </c>
    </row>
    <row r="14" spans="1:7" ht="14.25">
      <c r="A14" s="95" t="s">
        <v>62</v>
      </c>
      <c r="B14" s="96">
        <v>618</v>
      </c>
      <c r="C14" s="96">
        <v>348</v>
      </c>
      <c r="D14" s="96">
        <v>225</v>
      </c>
      <c r="E14" s="96">
        <v>358</v>
      </c>
      <c r="F14" s="96">
        <v>673</v>
      </c>
      <c r="G14" s="52">
        <v>2222</v>
      </c>
    </row>
    <row r="15" spans="1:7" ht="14.25">
      <c r="A15" s="95" t="s">
        <v>14</v>
      </c>
      <c r="B15" s="96">
        <v>242</v>
      </c>
      <c r="C15" s="96">
        <v>44</v>
      </c>
      <c r="D15" s="96">
        <v>46</v>
      </c>
      <c r="E15" s="96">
        <v>49</v>
      </c>
      <c r="F15" s="96">
        <v>35</v>
      </c>
      <c r="G15" s="52">
        <v>416</v>
      </c>
    </row>
    <row r="16" spans="1:7" ht="14.25">
      <c r="A16" s="95" t="s">
        <v>63</v>
      </c>
      <c r="B16" s="96">
        <v>474</v>
      </c>
      <c r="C16" s="96">
        <v>234</v>
      </c>
      <c r="D16" s="96">
        <v>182</v>
      </c>
      <c r="E16" s="96">
        <v>228</v>
      </c>
      <c r="F16" s="96">
        <v>192</v>
      </c>
      <c r="G16" s="52">
        <v>1310</v>
      </c>
    </row>
    <row r="17" spans="1:7" ht="14.25">
      <c r="A17" s="95" t="s">
        <v>64</v>
      </c>
      <c r="B17" s="96">
        <v>547</v>
      </c>
      <c r="C17" s="96">
        <v>234</v>
      </c>
      <c r="D17" s="96">
        <v>122</v>
      </c>
      <c r="E17" s="96">
        <v>125</v>
      </c>
      <c r="F17" s="96">
        <v>184</v>
      </c>
      <c r="G17" s="52">
        <v>1212</v>
      </c>
    </row>
    <row r="18" spans="1:7" ht="14.25">
      <c r="A18" s="95" t="s">
        <v>65</v>
      </c>
      <c r="B18" s="96">
        <v>1026</v>
      </c>
      <c r="C18" s="96">
        <v>510</v>
      </c>
      <c r="D18" s="96">
        <v>350</v>
      </c>
      <c r="E18" s="96">
        <v>269</v>
      </c>
      <c r="F18" s="96">
        <v>289</v>
      </c>
      <c r="G18" s="52">
        <v>2444</v>
      </c>
    </row>
    <row r="19" spans="1:7" ht="14.25">
      <c r="A19" s="95" t="s">
        <v>66</v>
      </c>
      <c r="B19" s="96">
        <v>713</v>
      </c>
      <c r="C19" s="96">
        <v>249</v>
      </c>
      <c r="D19" s="96">
        <v>163</v>
      </c>
      <c r="E19" s="96">
        <v>131</v>
      </c>
      <c r="F19" s="96">
        <v>153</v>
      </c>
      <c r="G19" s="52">
        <v>1409</v>
      </c>
    </row>
    <row r="20" spans="1:7" ht="14.25">
      <c r="A20" s="95" t="s">
        <v>67</v>
      </c>
      <c r="B20" s="96">
        <v>75</v>
      </c>
      <c r="C20" s="96">
        <v>62</v>
      </c>
      <c r="D20" s="96">
        <v>34</v>
      </c>
      <c r="E20" s="96">
        <v>33</v>
      </c>
      <c r="F20" s="96">
        <v>44</v>
      </c>
      <c r="G20" s="52">
        <v>248</v>
      </c>
    </row>
    <row r="21" spans="1:7" ht="14.25">
      <c r="A21" s="41" t="s">
        <v>82</v>
      </c>
      <c r="B21" s="96">
        <v>3347</v>
      </c>
      <c r="C21" s="96">
        <v>1771</v>
      </c>
      <c r="D21" s="96">
        <v>938</v>
      </c>
      <c r="E21" s="96">
        <v>782</v>
      </c>
      <c r="F21" s="96">
        <v>1113</v>
      </c>
      <c r="G21" s="52">
        <v>7951</v>
      </c>
    </row>
    <row r="22" spans="1:7" ht="14.25">
      <c r="A22" s="95" t="s">
        <v>68</v>
      </c>
      <c r="B22" s="96">
        <v>18529</v>
      </c>
      <c r="C22" s="96">
        <v>5886</v>
      </c>
      <c r="D22" s="96">
        <v>4662</v>
      </c>
      <c r="E22" s="96">
        <v>4549</v>
      </c>
      <c r="F22" s="96">
        <v>3198</v>
      </c>
      <c r="G22" s="52">
        <v>36824</v>
      </c>
    </row>
    <row r="23" spans="1:7" ht="14.25">
      <c r="A23" s="95" t="s">
        <v>0</v>
      </c>
      <c r="B23" s="96">
        <v>288</v>
      </c>
      <c r="C23" s="96">
        <v>104</v>
      </c>
      <c r="D23" s="96">
        <v>70</v>
      </c>
      <c r="E23" s="96">
        <v>66</v>
      </c>
      <c r="F23" s="96">
        <v>78</v>
      </c>
      <c r="G23" s="52">
        <v>606</v>
      </c>
    </row>
    <row r="24" spans="1:7" ht="14.25">
      <c r="A24" s="95" t="s">
        <v>1</v>
      </c>
      <c r="B24" s="96">
        <v>367</v>
      </c>
      <c r="C24" s="96">
        <v>132</v>
      </c>
      <c r="D24" s="96">
        <v>105</v>
      </c>
      <c r="E24" s="96">
        <v>126</v>
      </c>
      <c r="F24" s="96">
        <v>128</v>
      </c>
      <c r="G24" s="52">
        <v>858</v>
      </c>
    </row>
    <row r="25" spans="1:7" ht="14.25">
      <c r="A25" s="95" t="s">
        <v>2</v>
      </c>
      <c r="B25" s="96">
        <v>1294</v>
      </c>
      <c r="C25" s="96">
        <v>793</v>
      </c>
      <c r="D25" s="96">
        <v>878</v>
      </c>
      <c r="E25" s="96">
        <v>1336</v>
      </c>
      <c r="F25" s="96">
        <v>1317</v>
      </c>
      <c r="G25" s="52">
        <v>5618</v>
      </c>
    </row>
    <row r="26" spans="1:7" ht="14.25">
      <c r="A26" s="95" t="s">
        <v>3</v>
      </c>
      <c r="B26" s="96">
        <v>657</v>
      </c>
      <c r="C26" s="96">
        <v>276</v>
      </c>
      <c r="D26" s="96">
        <v>208</v>
      </c>
      <c r="E26" s="96">
        <v>126</v>
      </c>
      <c r="F26" s="96">
        <v>156</v>
      </c>
      <c r="G26" s="52">
        <v>1423</v>
      </c>
    </row>
    <row r="27" spans="1:7" ht="14.25">
      <c r="A27" s="95" t="s">
        <v>4</v>
      </c>
      <c r="B27" s="96">
        <v>303</v>
      </c>
      <c r="C27" s="96">
        <v>107</v>
      </c>
      <c r="D27" s="96">
        <v>69</v>
      </c>
      <c r="E27" s="96">
        <v>89</v>
      </c>
      <c r="F27" s="96">
        <v>94</v>
      </c>
      <c r="G27" s="52">
        <v>662</v>
      </c>
    </row>
    <row r="28" spans="1:7" ht="14.25">
      <c r="A28" s="95" t="s">
        <v>5</v>
      </c>
      <c r="B28" s="96">
        <v>213</v>
      </c>
      <c r="C28" s="96">
        <v>129</v>
      </c>
      <c r="D28" s="96">
        <v>84</v>
      </c>
      <c r="E28" s="96">
        <v>83</v>
      </c>
      <c r="F28" s="96">
        <v>109</v>
      </c>
      <c r="G28" s="52">
        <v>618</v>
      </c>
    </row>
    <row r="29" spans="1:7" ht="14.25">
      <c r="A29" s="95" t="s">
        <v>6</v>
      </c>
      <c r="B29" s="96">
        <v>183</v>
      </c>
      <c r="C29" s="96">
        <v>134</v>
      </c>
      <c r="D29" s="96">
        <v>102</v>
      </c>
      <c r="E29" s="96">
        <v>153</v>
      </c>
      <c r="F29" s="96">
        <v>233</v>
      </c>
      <c r="G29" s="52">
        <v>805</v>
      </c>
    </row>
    <row r="30" spans="1:7" ht="14.25">
      <c r="A30" s="95" t="s">
        <v>7</v>
      </c>
      <c r="B30" s="96">
        <v>147</v>
      </c>
      <c r="C30" s="96">
        <v>78</v>
      </c>
      <c r="D30" s="96">
        <v>54</v>
      </c>
      <c r="E30" s="96">
        <v>56</v>
      </c>
      <c r="F30" s="96">
        <v>57</v>
      </c>
      <c r="G30" s="52">
        <v>392</v>
      </c>
    </row>
    <row r="31" spans="1:7" ht="14.25">
      <c r="A31" s="95" t="s">
        <v>8</v>
      </c>
      <c r="B31" s="96">
        <v>446</v>
      </c>
      <c r="C31" s="96">
        <v>100</v>
      </c>
      <c r="D31" s="96">
        <v>179</v>
      </c>
      <c r="E31" s="96">
        <v>91</v>
      </c>
      <c r="F31" s="96">
        <v>111</v>
      </c>
      <c r="G31" s="52">
        <v>927</v>
      </c>
    </row>
    <row r="32" spans="1:7" ht="14.25">
      <c r="A32" s="95" t="s">
        <v>9</v>
      </c>
      <c r="B32" s="96">
        <v>74</v>
      </c>
      <c r="C32" s="96">
        <v>58</v>
      </c>
      <c r="D32" s="96">
        <v>20</v>
      </c>
      <c r="E32" s="96">
        <v>20</v>
      </c>
      <c r="F32" s="96">
        <v>12</v>
      </c>
      <c r="G32" s="52">
        <v>184</v>
      </c>
    </row>
    <row r="33" spans="1:7" ht="14.25">
      <c r="A33" s="95" t="s">
        <v>10</v>
      </c>
      <c r="B33" s="96">
        <v>459</v>
      </c>
      <c r="C33" s="96">
        <v>94</v>
      </c>
      <c r="D33" s="96">
        <v>80</v>
      </c>
      <c r="E33" s="96">
        <v>42</v>
      </c>
      <c r="F33" s="96">
        <v>47</v>
      </c>
      <c r="G33" s="52">
        <v>722</v>
      </c>
    </row>
    <row r="34" spans="1:7" ht="14.25">
      <c r="A34" s="95" t="s">
        <v>11</v>
      </c>
      <c r="B34" s="96">
        <v>325</v>
      </c>
      <c r="C34" s="96">
        <v>91</v>
      </c>
      <c r="D34" s="96">
        <v>74</v>
      </c>
      <c r="E34" s="96">
        <v>66</v>
      </c>
      <c r="F34" s="96">
        <v>41</v>
      </c>
      <c r="G34" s="52">
        <v>597</v>
      </c>
    </row>
    <row r="35" spans="1:7" ht="14.25">
      <c r="A35" s="95" t="s">
        <v>12</v>
      </c>
      <c r="B35" s="96">
        <v>384</v>
      </c>
      <c r="C35" s="96">
        <v>110</v>
      </c>
      <c r="D35" s="96">
        <v>103</v>
      </c>
      <c r="E35" s="96">
        <v>100</v>
      </c>
      <c r="F35" s="96">
        <v>158</v>
      </c>
      <c r="G35" s="52">
        <v>855</v>
      </c>
    </row>
    <row r="36" spans="1:7" ht="14.25">
      <c r="A36" s="95" t="s">
        <v>13</v>
      </c>
      <c r="B36" s="96">
        <v>203</v>
      </c>
      <c r="C36" s="96">
        <v>57</v>
      </c>
      <c r="D36" s="96">
        <v>87</v>
      </c>
      <c r="E36" s="96">
        <v>51</v>
      </c>
      <c r="F36" s="96">
        <v>45</v>
      </c>
      <c r="G36" s="52">
        <v>443</v>
      </c>
    </row>
    <row r="37" spans="1:7" ht="12.75" customHeight="1">
      <c r="A37" s="97" t="s">
        <v>15</v>
      </c>
      <c r="B37" s="98">
        <v>2106</v>
      </c>
      <c r="C37" s="98">
        <v>891</v>
      </c>
      <c r="D37" s="98">
        <v>618</v>
      </c>
      <c r="E37" s="98">
        <v>526</v>
      </c>
      <c r="F37" s="98">
        <v>570</v>
      </c>
      <c r="G37" s="72">
        <v>4711</v>
      </c>
    </row>
    <row r="38" spans="1:7" ht="14.25">
      <c r="A38" s="79" t="s">
        <v>16</v>
      </c>
      <c r="B38" s="51">
        <v>2493</v>
      </c>
      <c r="C38" s="51">
        <v>1080</v>
      </c>
      <c r="D38" s="51">
        <v>899</v>
      </c>
      <c r="E38" s="51">
        <v>1030</v>
      </c>
      <c r="F38" s="51">
        <v>1482</v>
      </c>
      <c r="G38" s="52">
        <v>6984</v>
      </c>
    </row>
    <row r="39" spans="1:7" ht="14.25">
      <c r="A39" s="79" t="s">
        <v>17</v>
      </c>
      <c r="B39" s="51">
        <v>3453</v>
      </c>
      <c r="C39" s="51">
        <v>1232</v>
      </c>
      <c r="D39" s="51">
        <v>884</v>
      </c>
      <c r="E39" s="51">
        <v>808</v>
      </c>
      <c r="F39" s="51">
        <v>897</v>
      </c>
      <c r="G39" s="52">
        <v>7274</v>
      </c>
    </row>
    <row r="40" spans="1:7" ht="12.75" customHeight="1">
      <c r="A40" s="97" t="s">
        <v>18</v>
      </c>
      <c r="B40" s="98">
        <v>5946</v>
      </c>
      <c r="C40" s="98">
        <v>2312</v>
      </c>
      <c r="D40" s="98">
        <v>1783</v>
      </c>
      <c r="E40" s="98">
        <v>1838</v>
      </c>
      <c r="F40" s="98">
        <v>2379</v>
      </c>
      <c r="G40" s="72">
        <v>14258</v>
      </c>
    </row>
    <row r="41" spans="1:7" ht="14.25">
      <c r="A41" s="95" t="s">
        <v>19</v>
      </c>
      <c r="B41" s="96">
        <v>25300</v>
      </c>
      <c r="C41" s="96">
        <v>9899</v>
      </c>
      <c r="D41" s="96">
        <v>7710</v>
      </c>
      <c r="E41" s="96">
        <v>8755</v>
      </c>
      <c r="F41" s="96">
        <v>7922</v>
      </c>
      <c r="G41" s="52">
        <v>59586</v>
      </c>
    </row>
    <row r="42" spans="1:7" ht="14.25">
      <c r="A42" s="95" t="s">
        <v>20</v>
      </c>
      <c r="B42" s="96">
        <v>2920</v>
      </c>
      <c r="C42" s="96">
        <v>1092</v>
      </c>
      <c r="D42" s="96">
        <v>844</v>
      </c>
      <c r="E42" s="96">
        <v>797</v>
      </c>
      <c r="F42" s="96">
        <v>855</v>
      </c>
      <c r="G42" s="52">
        <v>6508</v>
      </c>
    </row>
    <row r="43" spans="1:7" ht="12.75" customHeight="1">
      <c r="A43" s="97" t="s">
        <v>21</v>
      </c>
      <c r="B43" s="98">
        <v>28220</v>
      </c>
      <c r="C43" s="98">
        <v>10991</v>
      </c>
      <c r="D43" s="98">
        <v>8554</v>
      </c>
      <c r="E43" s="98">
        <v>9552</v>
      </c>
      <c r="F43" s="98">
        <v>8777</v>
      </c>
      <c r="G43" s="72">
        <v>66094</v>
      </c>
    </row>
    <row r="44" spans="1:7" s="55" customFormat="1" ht="13.5" customHeight="1" thickBot="1">
      <c r="A44" s="161" t="s">
        <v>49</v>
      </c>
      <c r="B44" s="162">
        <v>36272</v>
      </c>
      <c r="C44" s="162">
        <v>14194</v>
      </c>
      <c r="D44" s="162">
        <v>10955</v>
      </c>
      <c r="E44" s="162">
        <v>11916</v>
      </c>
      <c r="F44" s="162">
        <v>11726</v>
      </c>
      <c r="G44" s="159">
        <v>85063</v>
      </c>
    </row>
    <row r="45" ht="4.5" customHeight="1"/>
    <row r="46" ht="14.25">
      <c r="A46" s="64" t="s">
        <v>199</v>
      </c>
    </row>
  </sheetData>
  <sheetProtection/>
  <mergeCells count="1">
    <mergeCell ref="A1:G1"/>
  </mergeCells>
  <printOptions horizontalCentered="1"/>
  <pageMargins left="0.15748031496062992" right="0" top="0.71" bottom="1.34" header="0" footer="0.79"/>
  <pageSetup fitToHeight="1" fitToWidth="1" orientation="portrait" paperSize="9" scale="96" r:id="rId1"/>
  <headerFooter>
    <oddFooter>&amp;LISEE - Document édité le &amp;D&amp;C&amp;A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showGridLines="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6" sqref="S16"/>
    </sheetView>
  </sheetViews>
  <sheetFormatPr defaultColWidth="11.375" defaultRowHeight="12"/>
  <cols>
    <col min="1" max="1" width="21.00390625" style="8" customWidth="1"/>
    <col min="2" max="2" width="9.875" style="8" customWidth="1"/>
    <col min="3" max="3" width="10.00390625" style="8" customWidth="1"/>
    <col min="4" max="4" width="10.75390625" style="8" customWidth="1"/>
    <col min="5" max="5" width="9.25390625" style="8" customWidth="1"/>
    <col min="6" max="6" width="9.75390625" style="8" customWidth="1"/>
    <col min="7" max="7" width="10.125" style="8" customWidth="1"/>
    <col min="8" max="8" width="11.25390625" style="8" customWidth="1"/>
    <col min="9" max="9" width="10.125" style="8" customWidth="1"/>
    <col min="10" max="10" width="8.125" style="8" customWidth="1"/>
    <col min="11" max="11" width="9.75390625" style="8" customWidth="1"/>
    <col min="12" max="12" width="10.25390625" style="8" customWidth="1"/>
    <col min="13" max="13" width="10.00390625" style="8" customWidth="1"/>
    <col min="14" max="14" width="10.875" style="8" customWidth="1"/>
    <col min="15" max="15" width="8.75390625" style="8" customWidth="1"/>
    <col min="16" max="16" width="9.75390625" style="8" customWidth="1"/>
    <col min="17" max="17" width="18.25390625" style="8" bestFit="1" customWidth="1"/>
    <col min="18" max="23" width="11.375" style="8" customWidth="1"/>
    <col min="24" max="24" width="9.125" style="8" customWidth="1"/>
    <col min="25" max="16384" width="11.375" style="8" customWidth="1"/>
  </cols>
  <sheetData>
    <row r="1" spans="1:16" ht="19.5" customHeight="1">
      <c r="A1" s="632" t="s">
        <v>225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4"/>
    </row>
    <row r="2" spans="1:16" ht="1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4.25">
      <c r="A3" s="637" t="s">
        <v>206</v>
      </c>
      <c r="B3" s="635" t="s">
        <v>50</v>
      </c>
      <c r="C3" s="635"/>
      <c r="D3" s="635"/>
      <c r="E3" s="635"/>
      <c r="F3" s="636"/>
      <c r="G3" s="637" t="s">
        <v>51</v>
      </c>
      <c r="H3" s="635"/>
      <c r="I3" s="635"/>
      <c r="J3" s="635"/>
      <c r="K3" s="636"/>
      <c r="L3" s="635" t="s">
        <v>52</v>
      </c>
      <c r="M3" s="635"/>
      <c r="N3" s="635"/>
      <c r="O3" s="635"/>
      <c r="P3" s="636"/>
    </row>
    <row r="4" spans="1:16" s="46" customFormat="1" ht="61.5" customHeight="1">
      <c r="A4" s="640"/>
      <c r="B4" s="131" t="s">
        <v>49</v>
      </c>
      <c r="C4" s="131" t="s">
        <v>234</v>
      </c>
      <c r="D4" s="131" t="s">
        <v>198</v>
      </c>
      <c r="E4" s="133" t="s">
        <v>22</v>
      </c>
      <c r="F4" s="132" t="s">
        <v>53</v>
      </c>
      <c r="G4" s="133" t="s">
        <v>49</v>
      </c>
      <c r="H4" s="131" t="s">
        <v>234</v>
      </c>
      <c r="I4" s="131" t="s">
        <v>198</v>
      </c>
      <c r="J4" s="133" t="s">
        <v>22</v>
      </c>
      <c r="K4" s="132" t="s">
        <v>53</v>
      </c>
      <c r="L4" s="133" t="s">
        <v>49</v>
      </c>
      <c r="M4" s="131" t="s">
        <v>234</v>
      </c>
      <c r="N4" s="131" t="s">
        <v>198</v>
      </c>
      <c r="O4" s="133" t="s">
        <v>22</v>
      </c>
      <c r="P4" s="132" t="s">
        <v>53</v>
      </c>
    </row>
    <row r="5" spans="1:23" ht="14.25">
      <c r="A5" s="18" t="s">
        <v>54</v>
      </c>
      <c r="B5" s="13">
        <v>432</v>
      </c>
      <c r="C5" s="13">
        <v>0</v>
      </c>
      <c r="D5" s="13">
        <v>3</v>
      </c>
      <c r="E5" s="13">
        <v>0</v>
      </c>
      <c r="F5" s="14">
        <f aca="true" t="shared" si="0" ref="F5:F45">SUM(B5:E5)</f>
        <v>435</v>
      </c>
      <c r="G5" s="56">
        <v>408</v>
      </c>
      <c r="H5" s="13">
        <v>0</v>
      </c>
      <c r="I5" s="13">
        <v>0</v>
      </c>
      <c r="J5" s="13">
        <v>0</v>
      </c>
      <c r="K5" s="14">
        <f aca="true" t="shared" si="1" ref="K5:K45">SUM(G5:J5)</f>
        <v>408</v>
      </c>
      <c r="L5" s="56">
        <f aca="true" t="shared" si="2" ref="L5:L45">B5+G5</f>
        <v>840</v>
      </c>
      <c r="M5" s="13">
        <v>0</v>
      </c>
      <c r="N5" s="13">
        <f aca="true" t="shared" si="3" ref="N5:N45">D5+I5</f>
        <v>3</v>
      </c>
      <c r="O5" s="13">
        <f aca="true" t="shared" si="4" ref="O5:O45">E5+J5</f>
        <v>0</v>
      </c>
      <c r="P5" s="14">
        <f aca="true" t="shared" si="5" ref="P5:P45">F5+K5</f>
        <v>843</v>
      </c>
      <c r="Q5" s="57"/>
      <c r="R5" s="58"/>
      <c r="S5" s="58"/>
      <c r="T5" s="58"/>
      <c r="U5" s="58"/>
      <c r="V5" s="58"/>
      <c r="W5" s="58"/>
    </row>
    <row r="6" spans="1:23" ht="14.25">
      <c r="A6" s="15" t="s">
        <v>109</v>
      </c>
      <c r="B6" s="16">
        <v>1231</v>
      </c>
      <c r="C6" s="16">
        <v>45</v>
      </c>
      <c r="D6" s="16">
        <v>192</v>
      </c>
      <c r="E6" s="16">
        <v>59</v>
      </c>
      <c r="F6" s="17">
        <f t="shared" si="0"/>
        <v>1527</v>
      </c>
      <c r="G6" s="59">
        <v>1217</v>
      </c>
      <c r="H6" s="16">
        <v>47</v>
      </c>
      <c r="I6" s="16">
        <v>158</v>
      </c>
      <c r="J6" s="16">
        <v>56</v>
      </c>
      <c r="K6" s="17">
        <f t="shared" si="1"/>
        <v>1478</v>
      </c>
      <c r="L6" s="59">
        <f t="shared" si="2"/>
        <v>2448</v>
      </c>
      <c r="M6" s="16">
        <v>92</v>
      </c>
      <c r="N6" s="16">
        <f t="shared" si="3"/>
        <v>350</v>
      </c>
      <c r="O6" s="16">
        <f t="shared" si="4"/>
        <v>115</v>
      </c>
      <c r="P6" s="17">
        <f t="shared" si="5"/>
        <v>3005</v>
      </c>
      <c r="Q6" s="57"/>
      <c r="R6" s="58"/>
      <c r="S6" s="58"/>
      <c r="T6" s="58"/>
      <c r="U6" s="58"/>
      <c r="V6" s="58"/>
      <c r="W6" s="58"/>
    </row>
    <row r="7" spans="1:23" ht="14.25">
      <c r="A7" s="15" t="s">
        <v>55</v>
      </c>
      <c r="B7" s="16">
        <v>2329</v>
      </c>
      <c r="C7" s="16">
        <v>47</v>
      </c>
      <c r="D7" s="16">
        <v>363</v>
      </c>
      <c r="E7" s="16">
        <v>91</v>
      </c>
      <c r="F7" s="19">
        <f t="shared" si="0"/>
        <v>2830</v>
      </c>
      <c r="G7" s="59">
        <v>2248</v>
      </c>
      <c r="H7" s="16">
        <v>47</v>
      </c>
      <c r="I7" s="16">
        <v>240</v>
      </c>
      <c r="J7" s="16">
        <v>79</v>
      </c>
      <c r="K7" s="19">
        <f t="shared" si="1"/>
        <v>2614</v>
      </c>
      <c r="L7" s="59">
        <f t="shared" si="2"/>
        <v>4577</v>
      </c>
      <c r="M7" s="16">
        <v>94</v>
      </c>
      <c r="N7" s="16">
        <f t="shared" si="3"/>
        <v>603</v>
      </c>
      <c r="O7" s="16">
        <f t="shared" si="4"/>
        <v>170</v>
      </c>
      <c r="P7" s="19">
        <f t="shared" si="5"/>
        <v>5444</v>
      </c>
      <c r="Q7" s="57"/>
      <c r="R7" s="58"/>
      <c r="S7" s="58"/>
      <c r="T7" s="58"/>
      <c r="U7" s="58"/>
      <c r="V7" s="58"/>
      <c r="W7" s="58"/>
    </row>
    <row r="8" spans="1:23" ht="14.25">
      <c r="A8" s="15" t="s">
        <v>56</v>
      </c>
      <c r="B8" s="16">
        <v>1898</v>
      </c>
      <c r="C8" s="16">
        <v>4</v>
      </c>
      <c r="D8" s="16">
        <v>36</v>
      </c>
      <c r="E8" s="16">
        <v>3</v>
      </c>
      <c r="F8" s="19">
        <f t="shared" si="0"/>
        <v>1941</v>
      </c>
      <c r="G8" s="59">
        <v>1730</v>
      </c>
      <c r="H8" s="16">
        <v>1</v>
      </c>
      <c r="I8" s="16">
        <v>13</v>
      </c>
      <c r="J8" s="16">
        <v>2</v>
      </c>
      <c r="K8" s="19">
        <f t="shared" si="1"/>
        <v>1746</v>
      </c>
      <c r="L8" s="59">
        <f t="shared" si="2"/>
        <v>3628</v>
      </c>
      <c r="M8" s="16">
        <v>5</v>
      </c>
      <c r="N8" s="16">
        <f t="shared" si="3"/>
        <v>49</v>
      </c>
      <c r="O8" s="16">
        <f t="shared" si="4"/>
        <v>5</v>
      </c>
      <c r="P8" s="19">
        <f t="shared" si="5"/>
        <v>3687</v>
      </c>
      <c r="Q8" s="57"/>
      <c r="R8" s="58"/>
      <c r="S8" s="58"/>
      <c r="T8" s="58"/>
      <c r="U8" s="58"/>
      <c r="V8" s="58"/>
      <c r="W8" s="58"/>
    </row>
    <row r="9" spans="1:23" ht="14.25">
      <c r="A9" s="15" t="s">
        <v>57</v>
      </c>
      <c r="B9" s="21">
        <v>11913</v>
      </c>
      <c r="C9" s="21">
        <v>1260</v>
      </c>
      <c r="D9" s="21">
        <v>1984</v>
      </c>
      <c r="E9" s="21">
        <v>681</v>
      </c>
      <c r="F9" s="19">
        <f t="shared" si="0"/>
        <v>15838</v>
      </c>
      <c r="G9" s="44">
        <v>12500</v>
      </c>
      <c r="H9" s="21">
        <v>1273</v>
      </c>
      <c r="I9" s="21">
        <v>1546</v>
      </c>
      <c r="J9" s="21">
        <v>655</v>
      </c>
      <c r="K9" s="19">
        <f t="shared" si="1"/>
        <v>15974</v>
      </c>
      <c r="L9" s="44">
        <f t="shared" si="2"/>
        <v>24413</v>
      </c>
      <c r="M9" s="21">
        <v>2533</v>
      </c>
      <c r="N9" s="21">
        <f t="shared" si="3"/>
        <v>3530</v>
      </c>
      <c r="O9" s="21">
        <f t="shared" si="4"/>
        <v>1336</v>
      </c>
      <c r="P9" s="19">
        <f t="shared" si="5"/>
        <v>31812</v>
      </c>
      <c r="Q9" s="57"/>
      <c r="R9" s="58"/>
      <c r="S9" s="58"/>
      <c r="T9" s="58"/>
      <c r="U9" s="58"/>
      <c r="V9" s="58"/>
      <c r="W9" s="58"/>
    </row>
    <row r="10" spans="1:23" ht="14.25">
      <c r="A10" s="15" t="s">
        <v>58</v>
      </c>
      <c r="B10" s="16">
        <v>237</v>
      </c>
      <c r="C10" s="16">
        <v>6</v>
      </c>
      <c r="D10" s="16">
        <v>56</v>
      </c>
      <c r="E10" s="16">
        <v>9</v>
      </c>
      <c r="F10" s="17">
        <f t="shared" si="0"/>
        <v>308</v>
      </c>
      <c r="G10" s="59">
        <v>256</v>
      </c>
      <c r="H10" s="16">
        <v>10</v>
      </c>
      <c r="I10" s="16">
        <v>29</v>
      </c>
      <c r="J10" s="16">
        <v>9</v>
      </c>
      <c r="K10" s="17">
        <f t="shared" si="1"/>
        <v>304</v>
      </c>
      <c r="L10" s="59">
        <f t="shared" si="2"/>
        <v>493</v>
      </c>
      <c r="M10" s="16">
        <v>16</v>
      </c>
      <c r="N10" s="16">
        <f t="shared" si="3"/>
        <v>85</v>
      </c>
      <c r="O10" s="16">
        <f t="shared" si="4"/>
        <v>18</v>
      </c>
      <c r="P10" s="17">
        <f t="shared" si="5"/>
        <v>612</v>
      </c>
      <c r="Q10" s="57"/>
      <c r="R10" s="58"/>
      <c r="S10" s="58"/>
      <c r="T10" s="58"/>
      <c r="U10" s="58"/>
      <c r="V10" s="58"/>
      <c r="W10" s="58"/>
    </row>
    <row r="11" spans="1:23" ht="14.25">
      <c r="A11" s="15" t="s">
        <v>59</v>
      </c>
      <c r="B11" s="16">
        <v>1218</v>
      </c>
      <c r="C11" s="16">
        <v>0</v>
      </c>
      <c r="D11" s="16">
        <v>36</v>
      </c>
      <c r="E11" s="16">
        <v>5</v>
      </c>
      <c r="F11" s="19">
        <f t="shared" si="0"/>
        <v>1259</v>
      </c>
      <c r="G11" s="59">
        <v>1188</v>
      </c>
      <c r="H11" s="16">
        <v>1</v>
      </c>
      <c r="I11" s="16">
        <v>30</v>
      </c>
      <c r="J11" s="16">
        <v>5</v>
      </c>
      <c r="K11" s="19">
        <f t="shared" si="1"/>
        <v>1224</v>
      </c>
      <c r="L11" s="59">
        <f t="shared" si="2"/>
        <v>2406</v>
      </c>
      <c r="M11" s="16">
        <v>1</v>
      </c>
      <c r="N11" s="16">
        <f t="shared" si="3"/>
        <v>66</v>
      </c>
      <c r="O11" s="16">
        <f t="shared" si="4"/>
        <v>10</v>
      </c>
      <c r="P11" s="19">
        <f t="shared" si="5"/>
        <v>2483</v>
      </c>
      <c r="Q11" s="57"/>
      <c r="R11" s="58"/>
      <c r="S11" s="58"/>
      <c r="T11" s="58"/>
      <c r="U11" s="58"/>
      <c r="V11" s="58"/>
      <c r="W11" s="58"/>
    </row>
    <row r="12" spans="1:23" ht="14.25">
      <c r="A12" s="15" t="s">
        <v>60</v>
      </c>
      <c r="B12" s="16">
        <v>2085</v>
      </c>
      <c r="C12" s="16">
        <v>16</v>
      </c>
      <c r="D12" s="16">
        <v>33</v>
      </c>
      <c r="E12" s="16">
        <v>51</v>
      </c>
      <c r="F12" s="19">
        <f t="shared" si="0"/>
        <v>2185</v>
      </c>
      <c r="G12" s="59">
        <v>1967</v>
      </c>
      <c r="H12" s="16">
        <v>13</v>
      </c>
      <c r="I12" s="16">
        <v>31</v>
      </c>
      <c r="J12" s="16">
        <v>44</v>
      </c>
      <c r="K12" s="19">
        <f t="shared" si="1"/>
        <v>2055</v>
      </c>
      <c r="L12" s="59">
        <f t="shared" si="2"/>
        <v>4052</v>
      </c>
      <c r="M12" s="16">
        <v>29</v>
      </c>
      <c r="N12" s="16">
        <f t="shared" si="3"/>
        <v>64</v>
      </c>
      <c r="O12" s="16">
        <f t="shared" si="4"/>
        <v>95</v>
      </c>
      <c r="P12" s="19">
        <f t="shared" si="5"/>
        <v>4240</v>
      </c>
      <c r="Q12" s="57"/>
      <c r="R12" s="58"/>
      <c r="S12" s="58"/>
      <c r="T12" s="58"/>
      <c r="U12" s="58"/>
      <c r="V12" s="58"/>
      <c r="W12" s="58"/>
    </row>
    <row r="13" spans="1:23" ht="14.25">
      <c r="A13" s="15" t="s">
        <v>81</v>
      </c>
      <c r="B13" s="16">
        <v>948</v>
      </c>
      <c r="C13" s="16">
        <v>2</v>
      </c>
      <c r="D13" s="16">
        <v>32</v>
      </c>
      <c r="E13" s="16">
        <v>13</v>
      </c>
      <c r="F13" s="17">
        <f t="shared" si="0"/>
        <v>995</v>
      </c>
      <c r="G13" s="59">
        <v>928</v>
      </c>
      <c r="H13" s="16">
        <v>10</v>
      </c>
      <c r="I13" s="16">
        <v>18</v>
      </c>
      <c r="J13" s="16">
        <v>7</v>
      </c>
      <c r="K13" s="17">
        <f t="shared" si="1"/>
        <v>963</v>
      </c>
      <c r="L13" s="59">
        <f t="shared" si="2"/>
        <v>1876</v>
      </c>
      <c r="M13" s="16">
        <v>12</v>
      </c>
      <c r="N13" s="16">
        <f t="shared" si="3"/>
        <v>50</v>
      </c>
      <c r="O13" s="16">
        <f t="shared" si="4"/>
        <v>20</v>
      </c>
      <c r="P13" s="17">
        <f t="shared" si="5"/>
        <v>1958</v>
      </c>
      <c r="Q13" s="57"/>
      <c r="R13" s="58"/>
      <c r="S13" s="58"/>
      <c r="T13" s="58"/>
      <c r="U13" s="58"/>
      <c r="V13" s="58"/>
      <c r="W13" s="58"/>
    </row>
    <row r="14" spans="1:23" ht="14.25">
      <c r="A14" s="15" t="s">
        <v>61</v>
      </c>
      <c r="B14" s="16">
        <v>1037</v>
      </c>
      <c r="C14" s="16">
        <v>9</v>
      </c>
      <c r="D14" s="16">
        <v>22</v>
      </c>
      <c r="E14" s="16">
        <v>5</v>
      </c>
      <c r="F14" s="17">
        <f t="shared" si="0"/>
        <v>1073</v>
      </c>
      <c r="G14" s="59">
        <v>935</v>
      </c>
      <c r="H14" s="16">
        <v>7</v>
      </c>
      <c r="I14" s="16">
        <v>12</v>
      </c>
      <c r="J14" s="16">
        <v>6</v>
      </c>
      <c r="K14" s="17">
        <f t="shared" si="1"/>
        <v>960</v>
      </c>
      <c r="L14" s="59">
        <f t="shared" si="2"/>
        <v>1972</v>
      </c>
      <c r="M14" s="16">
        <v>16</v>
      </c>
      <c r="N14" s="16">
        <f t="shared" si="3"/>
        <v>34</v>
      </c>
      <c r="O14" s="16">
        <f t="shared" si="4"/>
        <v>11</v>
      </c>
      <c r="P14" s="17">
        <f t="shared" si="5"/>
        <v>2033</v>
      </c>
      <c r="Q14" s="57"/>
      <c r="R14" s="58"/>
      <c r="S14" s="58"/>
      <c r="T14" s="58"/>
      <c r="U14" s="58"/>
      <c r="V14" s="58"/>
      <c r="W14" s="58"/>
    </row>
    <row r="15" spans="1:23" ht="14.25">
      <c r="A15" s="15" t="s">
        <v>62</v>
      </c>
      <c r="B15" s="16">
        <v>3072</v>
      </c>
      <c r="C15" s="16">
        <v>56</v>
      </c>
      <c r="D15" s="16">
        <v>472</v>
      </c>
      <c r="E15" s="16">
        <v>243</v>
      </c>
      <c r="F15" s="19">
        <f t="shared" si="0"/>
        <v>3843</v>
      </c>
      <c r="G15" s="59">
        <v>2882</v>
      </c>
      <c r="H15" s="16">
        <v>52</v>
      </c>
      <c r="I15" s="16">
        <v>338</v>
      </c>
      <c r="J15" s="16">
        <v>225</v>
      </c>
      <c r="K15" s="19">
        <f t="shared" si="1"/>
        <v>3497</v>
      </c>
      <c r="L15" s="59">
        <f t="shared" si="2"/>
        <v>5954</v>
      </c>
      <c r="M15" s="16">
        <v>108</v>
      </c>
      <c r="N15" s="16">
        <f t="shared" si="3"/>
        <v>810</v>
      </c>
      <c r="O15" s="16">
        <f t="shared" si="4"/>
        <v>468</v>
      </c>
      <c r="P15" s="19">
        <f t="shared" si="5"/>
        <v>7340</v>
      </c>
      <c r="Q15" s="57"/>
      <c r="R15" s="58"/>
      <c r="S15" s="58"/>
      <c r="T15" s="58"/>
      <c r="U15" s="58"/>
      <c r="V15" s="58"/>
      <c r="W15" s="58"/>
    </row>
    <row r="16" spans="1:23" ht="14.25">
      <c r="A16" s="15" t="s">
        <v>14</v>
      </c>
      <c r="B16" s="16">
        <v>728</v>
      </c>
      <c r="C16" s="16">
        <v>10</v>
      </c>
      <c r="D16" s="16">
        <v>13</v>
      </c>
      <c r="E16" s="16">
        <v>12</v>
      </c>
      <c r="F16" s="17">
        <f t="shared" si="0"/>
        <v>763</v>
      </c>
      <c r="G16" s="59">
        <v>658</v>
      </c>
      <c r="H16" s="16">
        <v>13</v>
      </c>
      <c r="I16" s="16">
        <v>11</v>
      </c>
      <c r="J16" s="16">
        <v>7</v>
      </c>
      <c r="K16" s="17">
        <f t="shared" si="1"/>
        <v>689</v>
      </c>
      <c r="L16" s="59">
        <f t="shared" si="2"/>
        <v>1386</v>
      </c>
      <c r="M16" s="16">
        <v>23</v>
      </c>
      <c r="N16" s="16">
        <f t="shared" si="3"/>
        <v>24</v>
      </c>
      <c r="O16" s="16">
        <f t="shared" si="4"/>
        <v>19</v>
      </c>
      <c r="P16" s="17">
        <f t="shared" si="5"/>
        <v>1452</v>
      </c>
      <c r="Q16" s="57"/>
      <c r="R16" s="58"/>
      <c r="S16" s="58"/>
      <c r="T16" s="58"/>
      <c r="U16" s="58"/>
      <c r="V16" s="58"/>
      <c r="W16" s="58"/>
    </row>
    <row r="17" spans="1:23" ht="14.25">
      <c r="A17" s="15" t="s">
        <v>63</v>
      </c>
      <c r="B17" s="16">
        <v>1801</v>
      </c>
      <c r="C17" s="16">
        <v>24</v>
      </c>
      <c r="D17" s="16">
        <v>282</v>
      </c>
      <c r="E17" s="16">
        <v>64</v>
      </c>
      <c r="F17" s="19">
        <f t="shared" si="0"/>
        <v>2171</v>
      </c>
      <c r="G17" s="59">
        <v>1767</v>
      </c>
      <c r="H17" s="16">
        <v>21</v>
      </c>
      <c r="I17" s="16">
        <v>247</v>
      </c>
      <c r="J17" s="16">
        <v>46</v>
      </c>
      <c r="K17" s="19">
        <f t="shared" si="1"/>
        <v>2081</v>
      </c>
      <c r="L17" s="59">
        <f t="shared" si="2"/>
        <v>3568</v>
      </c>
      <c r="M17" s="16">
        <v>45</v>
      </c>
      <c r="N17" s="16">
        <f t="shared" si="3"/>
        <v>529</v>
      </c>
      <c r="O17" s="16">
        <f t="shared" si="4"/>
        <v>110</v>
      </c>
      <c r="P17" s="19">
        <f t="shared" si="5"/>
        <v>4252</v>
      </c>
      <c r="Q17" s="57"/>
      <c r="R17" s="58"/>
      <c r="S17" s="58"/>
      <c r="T17" s="58"/>
      <c r="U17" s="58"/>
      <c r="V17" s="58"/>
      <c r="W17" s="58"/>
    </row>
    <row r="18" spans="1:23" ht="14.25">
      <c r="A18" s="15" t="s">
        <v>64</v>
      </c>
      <c r="B18" s="16">
        <v>1423</v>
      </c>
      <c r="C18" s="16">
        <v>70</v>
      </c>
      <c r="D18" s="16">
        <v>210</v>
      </c>
      <c r="E18" s="16">
        <v>52</v>
      </c>
      <c r="F18" s="19">
        <f t="shared" si="0"/>
        <v>1755</v>
      </c>
      <c r="G18" s="59">
        <v>1504</v>
      </c>
      <c r="H18" s="16">
        <v>82</v>
      </c>
      <c r="I18" s="16">
        <v>155</v>
      </c>
      <c r="J18" s="16">
        <v>46</v>
      </c>
      <c r="K18" s="19">
        <f t="shared" si="1"/>
        <v>1787</v>
      </c>
      <c r="L18" s="59">
        <f t="shared" si="2"/>
        <v>2927</v>
      </c>
      <c r="M18" s="16">
        <v>152</v>
      </c>
      <c r="N18" s="16">
        <f t="shared" si="3"/>
        <v>365</v>
      </c>
      <c r="O18" s="16">
        <f t="shared" si="4"/>
        <v>98</v>
      </c>
      <c r="P18" s="19">
        <f t="shared" si="5"/>
        <v>3542</v>
      </c>
      <c r="Q18" s="57"/>
      <c r="R18" s="58"/>
      <c r="S18" s="58"/>
      <c r="T18" s="58"/>
      <c r="U18" s="58"/>
      <c r="V18" s="58"/>
      <c r="W18" s="58"/>
    </row>
    <row r="19" spans="1:23" ht="14.25">
      <c r="A19" s="15" t="s">
        <v>65</v>
      </c>
      <c r="B19" s="21">
        <v>4521</v>
      </c>
      <c r="C19" s="21">
        <v>10</v>
      </c>
      <c r="D19" s="21">
        <v>202</v>
      </c>
      <c r="E19" s="16">
        <v>22</v>
      </c>
      <c r="F19" s="19">
        <f t="shared" si="0"/>
        <v>4755</v>
      </c>
      <c r="G19" s="44">
        <v>4357</v>
      </c>
      <c r="H19" s="21">
        <v>11</v>
      </c>
      <c r="I19" s="21">
        <v>126</v>
      </c>
      <c r="J19" s="16">
        <v>26</v>
      </c>
      <c r="K19" s="19">
        <f t="shared" si="1"/>
        <v>4520</v>
      </c>
      <c r="L19" s="44">
        <f t="shared" si="2"/>
        <v>8878</v>
      </c>
      <c r="M19" s="21">
        <v>21</v>
      </c>
      <c r="N19" s="21">
        <f t="shared" si="3"/>
        <v>328</v>
      </c>
      <c r="O19" s="16">
        <f t="shared" si="4"/>
        <v>48</v>
      </c>
      <c r="P19" s="19">
        <f t="shared" si="5"/>
        <v>9275</v>
      </c>
      <c r="Q19" s="57"/>
      <c r="R19" s="58"/>
      <c r="S19" s="58"/>
      <c r="T19" s="58"/>
      <c r="U19" s="58"/>
      <c r="V19" s="58"/>
      <c r="W19" s="58"/>
    </row>
    <row r="20" spans="1:23" ht="14.25">
      <c r="A20" s="15" t="s">
        <v>66</v>
      </c>
      <c r="B20" s="21">
        <v>2843</v>
      </c>
      <c r="C20" s="16">
        <v>1</v>
      </c>
      <c r="D20" s="16">
        <v>28</v>
      </c>
      <c r="E20" s="16">
        <v>6</v>
      </c>
      <c r="F20" s="19">
        <f t="shared" si="0"/>
        <v>2878</v>
      </c>
      <c r="G20" s="44">
        <v>2738</v>
      </c>
      <c r="H20" s="16">
        <v>4</v>
      </c>
      <c r="I20" s="16">
        <v>21</v>
      </c>
      <c r="J20" s="16">
        <v>7</v>
      </c>
      <c r="K20" s="19">
        <f t="shared" si="1"/>
        <v>2770</v>
      </c>
      <c r="L20" s="44">
        <f t="shared" si="2"/>
        <v>5581</v>
      </c>
      <c r="M20" s="16">
        <v>5</v>
      </c>
      <c r="N20" s="16">
        <f t="shared" si="3"/>
        <v>49</v>
      </c>
      <c r="O20" s="16">
        <f t="shared" si="4"/>
        <v>13</v>
      </c>
      <c r="P20" s="19">
        <f t="shared" si="5"/>
        <v>5648</v>
      </c>
      <c r="Q20" s="57"/>
      <c r="R20" s="58"/>
      <c r="S20" s="58"/>
      <c r="T20" s="58"/>
      <c r="U20" s="58"/>
      <c r="V20" s="58"/>
      <c r="W20" s="58"/>
    </row>
    <row r="21" spans="1:23" ht="14.25">
      <c r="A21" s="15" t="s">
        <v>67</v>
      </c>
      <c r="B21" s="16">
        <v>347</v>
      </c>
      <c r="C21" s="16">
        <v>3</v>
      </c>
      <c r="D21" s="16">
        <v>20</v>
      </c>
      <c r="E21" s="16">
        <v>9</v>
      </c>
      <c r="F21" s="17">
        <f t="shared" si="0"/>
        <v>379</v>
      </c>
      <c r="G21" s="59">
        <v>297</v>
      </c>
      <c r="H21" s="16">
        <v>9</v>
      </c>
      <c r="I21" s="16">
        <v>13</v>
      </c>
      <c r="J21" s="16">
        <v>11</v>
      </c>
      <c r="K21" s="17">
        <f t="shared" si="1"/>
        <v>330</v>
      </c>
      <c r="L21" s="59">
        <f t="shared" si="2"/>
        <v>644</v>
      </c>
      <c r="M21" s="16">
        <v>12</v>
      </c>
      <c r="N21" s="16">
        <f t="shared" si="3"/>
        <v>33</v>
      </c>
      <c r="O21" s="16">
        <f t="shared" si="4"/>
        <v>20</v>
      </c>
      <c r="P21" s="17">
        <f t="shared" si="5"/>
        <v>709</v>
      </c>
      <c r="Q21" s="57"/>
      <c r="R21" s="58"/>
      <c r="S21" s="58"/>
      <c r="T21" s="58"/>
      <c r="U21" s="58"/>
      <c r="V21" s="58"/>
      <c r="W21" s="58"/>
    </row>
    <row r="22" spans="1:23" ht="14.25">
      <c r="A22" s="12" t="s">
        <v>82</v>
      </c>
      <c r="B22" s="21">
        <v>9428</v>
      </c>
      <c r="C22" s="21">
        <v>984</v>
      </c>
      <c r="D22" s="21">
        <v>2689</v>
      </c>
      <c r="E22" s="21">
        <v>698</v>
      </c>
      <c r="F22" s="19">
        <f t="shared" si="0"/>
        <v>13799</v>
      </c>
      <c r="G22" s="44">
        <v>9643</v>
      </c>
      <c r="H22" s="21">
        <v>1048</v>
      </c>
      <c r="I22" s="21">
        <v>1970</v>
      </c>
      <c r="J22" s="21">
        <v>695</v>
      </c>
      <c r="K22" s="19">
        <f t="shared" si="1"/>
        <v>13356</v>
      </c>
      <c r="L22" s="44">
        <f t="shared" si="2"/>
        <v>19071</v>
      </c>
      <c r="M22" s="21">
        <v>2032</v>
      </c>
      <c r="N22" s="21">
        <f t="shared" si="3"/>
        <v>4659</v>
      </c>
      <c r="O22" s="21">
        <f t="shared" si="4"/>
        <v>1393</v>
      </c>
      <c r="P22" s="19">
        <f t="shared" si="5"/>
        <v>27155</v>
      </c>
      <c r="Q22" s="57"/>
      <c r="R22" s="58"/>
      <c r="S22" s="58"/>
      <c r="T22" s="58"/>
      <c r="U22" s="58"/>
      <c r="V22" s="58"/>
      <c r="W22" s="58"/>
    </row>
    <row r="23" spans="1:23" ht="14.25">
      <c r="A23" s="15" t="s">
        <v>68</v>
      </c>
      <c r="B23" s="21">
        <v>29289</v>
      </c>
      <c r="C23" s="21">
        <v>1998</v>
      </c>
      <c r="D23" s="21">
        <v>14348</v>
      </c>
      <c r="E23" s="21">
        <v>3583</v>
      </c>
      <c r="F23" s="19">
        <f t="shared" si="0"/>
        <v>49218</v>
      </c>
      <c r="G23" s="44">
        <v>31786</v>
      </c>
      <c r="H23" s="21">
        <v>2148</v>
      </c>
      <c r="I23" s="21">
        <v>12590</v>
      </c>
      <c r="J23" s="21">
        <v>4184</v>
      </c>
      <c r="K23" s="19">
        <f t="shared" si="1"/>
        <v>50708</v>
      </c>
      <c r="L23" s="44">
        <f t="shared" si="2"/>
        <v>61075</v>
      </c>
      <c r="M23" s="21">
        <v>4146</v>
      </c>
      <c r="N23" s="21">
        <f t="shared" si="3"/>
        <v>26938</v>
      </c>
      <c r="O23" s="21">
        <f t="shared" si="4"/>
        <v>7767</v>
      </c>
      <c r="P23" s="19">
        <f t="shared" si="5"/>
        <v>99926</v>
      </c>
      <c r="Q23" s="57"/>
      <c r="R23" s="58"/>
      <c r="S23" s="58"/>
      <c r="T23" s="58"/>
      <c r="U23" s="58"/>
      <c r="V23" s="58"/>
      <c r="W23" s="58"/>
    </row>
    <row r="24" spans="1:23" ht="14.25">
      <c r="A24" s="15" t="s">
        <v>0</v>
      </c>
      <c r="B24" s="16">
        <v>1218</v>
      </c>
      <c r="C24" s="16">
        <v>6</v>
      </c>
      <c r="D24" s="16">
        <v>19</v>
      </c>
      <c r="E24" s="16">
        <v>6</v>
      </c>
      <c r="F24" s="19">
        <f t="shared" si="0"/>
        <v>1249</v>
      </c>
      <c r="G24" s="59">
        <v>1076</v>
      </c>
      <c r="H24" s="16">
        <v>3</v>
      </c>
      <c r="I24" s="16">
        <v>21</v>
      </c>
      <c r="J24" s="16">
        <v>11</v>
      </c>
      <c r="K24" s="19">
        <f t="shared" si="1"/>
        <v>1111</v>
      </c>
      <c r="L24" s="59">
        <f t="shared" si="2"/>
        <v>2294</v>
      </c>
      <c r="M24" s="16">
        <v>9</v>
      </c>
      <c r="N24" s="16">
        <f t="shared" si="3"/>
        <v>40</v>
      </c>
      <c r="O24" s="16">
        <f t="shared" si="4"/>
        <v>17</v>
      </c>
      <c r="P24" s="19">
        <f t="shared" si="5"/>
        <v>2360</v>
      </c>
      <c r="Q24" s="57"/>
      <c r="R24" s="58"/>
      <c r="S24" s="58"/>
      <c r="T24" s="58"/>
      <c r="U24" s="58"/>
      <c r="V24" s="58"/>
      <c r="W24" s="58"/>
    </row>
    <row r="25" spans="1:23" ht="14.25">
      <c r="A25" s="15" t="s">
        <v>1</v>
      </c>
      <c r="B25" s="16">
        <v>1706</v>
      </c>
      <c r="C25" s="16">
        <v>4</v>
      </c>
      <c r="D25" s="16">
        <v>34</v>
      </c>
      <c r="E25" s="16">
        <v>3</v>
      </c>
      <c r="F25" s="19">
        <f t="shared" si="0"/>
        <v>1747</v>
      </c>
      <c r="G25" s="59">
        <v>1598</v>
      </c>
      <c r="H25" s="16">
        <v>1</v>
      </c>
      <c r="I25" s="16">
        <v>22</v>
      </c>
      <c r="J25" s="16">
        <v>6</v>
      </c>
      <c r="K25" s="19">
        <f t="shared" si="1"/>
        <v>1627</v>
      </c>
      <c r="L25" s="59">
        <f t="shared" si="2"/>
        <v>3304</v>
      </c>
      <c r="M25" s="16">
        <v>5</v>
      </c>
      <c r="N25" s="16">
        <f t="shared" si="3"/>
        <v>56</v>
      </c>
      <c r="O25" s="16">
        <f t="shared" si="4"/>
        <v>9</v>
      </c>
      <c r="P25" s="19">
        <f t="shared" si="5"/>
        <v>3374</v>
      </c>
      <c r="Q25" s="57"/>
      <c r="R25" s="58"/>
      <c r="S25" s="58"/>
      <c r="T25" s="58"/>
      <c r="U25" s="58"/>
      <c r="V25" s="58"/>
      <c r="W25" s="58"/>
    </row>
    <row r="26" spans="1:23" ht="14.25">
      <c r="A26" s="15" t="s">
        <v>2</v>
      </c>
      <c r="B26" s="16">
        <v>7537</v>
      </c>
      <c r="C26" s="16">
        <v>799</v>
      </c>
      <c r="D26" s="16">
        <v>1704</v>
      </c>
      <c r="E26" s="16">
        <v>390</v>
      </c>
      <c r="F26" s="19">
        <f t="shared" si="0"/>
        <v>10430</v>
      </c>
      <c r="G26" s="59">
        <v>7669</v>
      </c>
      <c r="H26" s="16">
        <v>825</v>
      </c>
      <c r="I26" s="16">
        <v>1259</v>
      </c>
      <c r="J26" s="16">
        <v>433</v>
      </c>
      <c r="K26" s="19">
        <f t="shared" si="1"/>
        <v>10186</v>
      </c>
      <c r="L26" s="59">
        <f t="shared" si="2"/>
        <v>15206</v>
      </c>
      <c r="M26" s="16">
        <v>1624</v>
      </c>
      <c r="N26" s="16">
        <f t="shared" si="3"/>
        <v>2963</v>
      </c>
      <c r="O26" s="16">
        <f t="shared" si="4"/>
        <v>823</v>
      </c>
      <c r="P26" s="19">
        <f t="shared" si="5"/>
        <v>20616</v>
      </c>
      <c r="Q26" s="57"/>
      <c r="R26" s="58"/>
      <c r="S26" s="58"/>
      <c r="T26" s="58"/>
      <c r="U26" s="58"/>
      <c r="V26" s="58"/>
      <c r="W26" s="58"/>
    </row>
    <row r="27" spans="1:23" ht="14.25">
      <c r="A27" s="15" t="s">
        <v>3</v>
      </c>
      <c r="B27" s="16">
        <v>2275</v>
      </c>
      <c r="C27" s="16">
        <v>4</v>
      </c>
      <c r="D27" s="16">
        <v>186</v>
      </c>
      <c r="E27" s="16">
        <v>24</v>
      </c>
      <c r="F27" s="19">
        <f t="shared" si="0"/>
        <v>2489</v>
      </c>
      <c r="G27" s="59">
        <v>2219</v>
      </c>
      <c r="H27" s="16">
        <v>9</v>
      </c>
      <c r="I27" s="16">
        <v>132</v>
      </c>
      <c r="J27" s="16">
        <v>19</v>
      </c>
      <c r="K27" s="19">
        <f t="shared" si="1"/>
        <v>2379</v>
      </c>
      <c r="L27" s="59">
        <f t="shared" si="2"/>
        <v>4494</v>
      </c>
      <c r="M27" s="16">
        <v>13</v>
      </c>
      <c r="N27" s="16">
        <f t="shared" si="3"/>
        <v>318</v>
      </c>
      <c r="O27" s="16">
        <f t="shared" si="4"/>
        <v>43</v>
      </c>
      <c r="P27" s="19">
        <f t="shared" si="5"/>
        <v>4868</v>
      </c>
      <c r="Q27" s="57"/>
      <c r="R27" s="58"/>
      <c r="S27" s="58"/>
      <c r="T27" s="58"/>
      <c r="U27" s="58"/>
      <c r="V27" s="58"/>
      <c r="W27" s="58"/>
    </row>
    <row r="28" spans="1:23" ht="14.25">
      <c r="A28" s="15" t="s">
        <v>4</v>
      </c>
      <c r="B28" s="16">
        <v>1227</v>
      </c>
      <c r="C28" s="16">
        <v>2</v>
      </c>
      <c r="D28" s="16">
        <v>13</v>
      </c>
      <c r="E28" s="16">
        <v>2</v>
      </c>
      <c r="F28" s="19">
        <f t="shared" si="0"/>
        <v>1244</v>
      </c>
      <c r="G28" s="59">
        <v>1105</v>
      </c>
      <c r="H28" s="16">
        <v>3</v>
      </c>
      <c r="I28" s="16">
        <v>14</v>
      </c>
      <c r="J28" s="16">
        <v>4</v>
      </c>
      <c r="K28" s="19">
        <f t="shared" si="1"/>
        <v>1126</v>
      </c>
      <c r="L28" s="59">
        <f t="shared" si="2"/>
        <v>2332</v>
      </c>
      <c r="M28" s="16">
        <v>5</v>
      </c>
      <c r="N28" s="16">
        <f t="shared" si="3"/>
        <v>27</v>
      </c>
      <c r="O28" s="16">
        <f t="shared" si="4"/>
        <v>6</v>
      </c>
      <c r="P28" s="19">
        <f t="shared" si="5"/>
        <v>2370</v>
      </c>
      <c r="Q28" s="57"/>
      <c r="R28" s="58"/>
      <c r="S28" s="58"/>
      <c r="T28" s="58"/>
      <c r="U28" s="58"/>
      <c r="V28" s="58"/>
      <c r="W28" s="58"/>
    </row>
    <row r="29" spans="1:23" ht="14.25">
      <c r="A29" s="15" t="s">
        <v>5</v>
      </c>
      <c r="B29" s="16">
        <v>1262</v>
      </c>
      <c r="C29" s="16">
        <v>3</v>
      </c>
      <c r="D29" s="16">
        <v>25</v>
      </c>
      <c r="E29" s="16">
        <v>5</v>
      </c>
      <c r="F29" s="19">
        <f t="shared" si="0"/>
        <v>1295</v>
      </c>
      <c r="G29" s="59">
        <v>1140</v>
      </c>
      <c r="H29" s="16">
        <v>5</v>
      </c>
      <c r="I29" s="16">
        <v>11</v>
      </c>
      <c r="J29" s="16">
        <v>1</v>
      </c>
      <c r="K29" s="19">
        <f t="shared" si="1"/>
        <v>1157</v>
      </c>
      <c r="L29" s="59">
        <f t="shared" si="2"/>
        <v>2402</v>
      </c>
      <c r="M29" s="16">
        <v>8</v>
      </c>
      <c r="N29" s="16">
        <f t="shared" si="3"/>
        <v>36</v>
      </c>
      <c r="O29" s="16">
        <f t="shared" si="4"/>
        <v>6</v>
      </c>
      <c r="P29" s="19">
        <f t="shared" si="5"/>
        <v>2452</v>
      </c>
      <c r="Q29" s="57"/>
      <c r="R29" s="58"/>
      <c r="S29" s="58"/>
      <c r="T29" s="58"/>
      <c r="U29" s="58"/>
      <c r="V29" s="58"/>
      <c r="W29" s="58"/>
    </row>
    <row r="30" spans="1:23" ht="14.25">
      <c r="A30" s="15" t="s">
        <v>6</v>
      </c>
      <c r="B30" s="16">
        <v>1047</v>
      </c>
      <c r="C30" s="16">
        <v>14</v>
      </c>
      <c r="D30" s="16">
        <v>186</v>
      </c>
      <c r="E30" s="16">
        <v>64</v>
      </c>
      <c r="F30" s="17">
        <f t="shared" si="0"/>
        <v>1311</v>
      </c>
      <c r="G30" s="59">
        <v>1037</v>
      </c>
      <c r="H30" s="16">
        <v>22</v>
      </c>
      <c r="I30" s="16">
        <v>162</v>
      </c>
      <c r="J30" s="16">
        <v>59</v>
      </c>
      <c r="K30" s="17">
        <f t="shared" si="1"/>
        <v>1280</v>
      </c>
      <c r="L30" s="59">
        <f t="shared" si="2"/>
        <v>2084</v>
      </c>
      <c r="M30" s="16">
        <v>36</v>
      </c>
      <c r="N30" s="16">
        <f t="shared" si="3"/>
        <v>348</v>
      </c>
      <c r="O30" s="16">
        <f t="shared" si="4"/>
        <v>123</v>
      </c>
      <c r="P30" s="17">
        <f t="shared" si="5"/>
        <v>2591</v>
      </c>
      <c r="Q30" s="57"/>
      <c r="R30" s="58"/>
      <c r="S30" s="58"/>
      <c r="T30" s="58"/>
      <c r="U30" s="58"/>
      <c r="V30" s="58"/>
      <c r="W30" s="58"/>
    </row>
    <row r="31" spans="1:23" ht="14.25">
      <c r="A31" s="15" t="s">
        <v>7</v>
      </c>
      <c r="B31" s="16">
        <v>740</v>
      </c>
      <c r="C31" s="16">
        <v>3</v>
      </c>
      <c r="D31" s="16">
        <v>16</v>
      </c>
      <c r="E31" s="16">
        <v>4</v>
      </c>
      <c r="F31" s="17">
        <f t="shared" si="0"/>
        <v>763</v>
      </c>
      <c r="G31" s="59">
        <v>683</v>
      </c>
      <c r="H31" s="16">
        <v>5</v>
      </c>
      <c r="I31" s="16">
        <v>8</v>
      </c>
      <c r="J31" s="16">
        <v>4</v>
      </c>
      <c r="K31" s="17">
        <f t="shared" si="1"/>
        <v>700</v>
      </c>
      <c r="L31" s="59">
        <f t="shared" si="2"/>
        <v>1423</v>
      </c>
      <c r="M31" s="16">
        <v>8</v>
      </c>
      <c r="N31" s="16">
        <f t="shared" si="3"/>
        <v>24</v>
      </c>
      <c r="O31" s="16">
        <f t="shared" si="4"/>
        <v>8</v>
      </c>
      <c r="P31" s="17">
        <f t="shared" si="5"/>
        <v>1463</v>
      </c>
      <c r="Q31" s="57"/>
      <c r="R31" s="58"/>
      <c r="S31" s="58"/>
      <c r="T31" s="58"/>
      <c r="U31" s="58"/>
      <c r="V31" s="58"/>
      <c r="W31" s="58"/>
    </row>
    <row r="32" spans="1:23" ht="14.25">
      <c r="A32" s="15" t="s">
        <v>8</v>
      </c>
      <c r="B32" s="16">
        <v>1424</v>
      </c>
      <c r="C32" s="16">
        <v>51</v>
      </c>
      <c r="D32" s="16">
        <v>70</v>
      </c>
      <c r="E32" s="16">
        <v>24</v>
      </c>
      <c r="F32" s="19">
        <f t="shared" si="0"/>
        <v>1569</v>
      </c>
      <c r="G32" s="59">
        <v>1343</v>
      </c>
      <c r="H32" s="16">
        <v>56</v>
      </c>
      <c r="I32" s="16">
        <v>54</v>
      </c>
      <c r="J32" s="16">
        <v>14</v>
      </c>
      <c r="K32" s="19">
        <f t="shared" si="1"/>
        <v>1467</v>
      </c>
      <c r="L32" s="59">
        <f t="shared" si="2"/>
        <v>2767</v>
      </c>
      <c r="M32" s="16">
        <v>107</v>
      </c>
      <c r="N32" s="16">
        <f t="shared" si="3"/>
        <v>124</v>
      </c>
      <c r="O32" s="16">
        <f t="shared" si="4"/>
        <v>38</v>
      </c>
      <c r="P32" s="19">
        <f t="shared" si="5"/>
        <v>3036</v>
      </c>
      <c r="Q32" s="57"/>
      <c r="R32" s="58"/>
      <c r="S32" s="58"/>
      <c r="T32" s="58"/>
      <c r="U32" s="58"/>
      <c r="V32" s="58"/>
      <c r="W32" s="58"/>
    </row>
    <row r="33" spans="1:23" ht="14.25">
      <c r="A33" s="15" t="s">
        <v>9</v>
      </c>
      <c r="B33" s="16">
        <v>283</v>
      </c>
      <c r="C33" s="16">
        <v>0</v>
      </c>
      <c r="D33" s="16">
        <v>13</v>
      </c>
      <c r="E33" s="16">
        <v>7</v>
      </c>
      <c r="F33" s="17">
        <f t="shared" si="0"/>
        <v>303</v>
      </c>
      <c r="G33" s="59">
        <v>267</v>
      </c>
      <c r="H33" s="16">
        <v>2</v>
      </c>
      <c r="I33" s="16">
        <v>10</v>
      </c>
      <c r="J33" s="16">
        <v>2</v>
      </c>
      <c r="K33" s="17">
        <f t="shared" si="1"/>
        <v>281</v>
      </c>
      <c r="L33" s="59">
        <f t="shared" si="2"/>
        <v>550</v>
      </c>
      <c r="M33" s="16">
        <v>2</v>
      </c>
      <c r="N33" s="16">
        <f t="shared" si="3"/>
        <v>23</v>
      </c>
      <c r="O33" s="16">
        <f t="shared" si="4"/>
        <v>9</v>
      </c>
      <c r="P33" s="17">
        <f t="shared" si="5"/>
        <v>584</v>
      </c>
      <c r="Q33" s="57"/>
      <c r="R33" s="58"/>
      <c r="S33" s="58"/>
      <c r="T33" s="58"/>
      <c r="U33" s="58"/>
      <c r="V33" s="58"/>
      <c r="W33" s="58"/>
    </row>
    <row r="34" spans="1:23" ht="14.25">
      <c r="A34" s="15" t="s">
        <v>10</v>
      </c>
      <c r="B34" s="16">
        <v>1329</v>
      </c>
      <c r="C34" s="16">
        <v>21</v>
      </c>
      <c r="D34" s="16">
        <v>33</v>
      </c>
      <c r="E34" s="16">
        <v>8</v>
      </c>
      <c r="F34" s="19">
        <f t="shared" si="0"/>
        <v>1391</v>
      </c>
      <c r="G34" s="59">
        <v>1196</v>
      </c>
      <c r="H34" s="16">
        <v>33</v>
      </c>
      <c r="I34" s="16">
        <v>17</v>
      </c>
      <c r="J34" s="16">
        <v>6</v>
      </c>
      <c r="K34" s="19">
        <f t="shared" si="1"/>
        <v>1252</v>
      </c>
      <c r="L34" s="59">
        <f t="shared" si="2"/>
        <v>2525</v>
      </c>
      <c r="M34" s="16">
        <v>54</v>
      </c>
      <c r="N34" s="16">
        <f t="shared" si="3"/>
        <v>50</v>
      </c>
      <c r="O34" s="16">
        <f t="shared" si="4"/>
        <v>14</v>
      </c>
      <c r="P34" s="19">
        <f t="shared" si="5"/>
        <v>2643</v>
      </c>
      <c r="Q34" s="57"/>
      <c r="R34" s="58"/>
      <c r="S34" s="58"/>
      <c r="T34" s="58"/>
      <c r="U34" s="58"/>
      <c r="V34" s="58"/>
      <c r="W34" s="58"/>
    </row>
    <row r="35" spans="1:23" ht="14.25">
      <c r="A35" s="15" t="s">
        <v>11</v>
      </c>
      <c r="B35" s="16">
        <v>999</v>
      </c>
      <c r="C35" s="16">
        <v>0</v>
      </c>
      <c r="D35" s="16">
        <v>48</v>
      </c>
      <c r="E35" s="16">
        <v>7</v>
      </c>
      <c r="F35" s="19">
        <f t="shared" si="0"/>
        <v>1054</v>
      </c>
      <c r="G35" s="59">
        <v>983</v>
      </c>
      <c r="H35" s="16">
        <v>3</v>
      </c>
      <c r="I35" s="16">
        <v>41</v>
      </c>
      <c r="J35" s="16">
        <v>6</v>
      </c>
      <c r="K35" s="19">
        <f t="shared" si="1"/>
        <v>1033</v>
      </c>
      <c r="L35" s="59">
        <f t="shared" si="2"/>
        <v>1982</v>
      </c>
      <c r="M35" s="16">
        <v>3</v>
      </c>
      <c r="N35" s="16">
        <f t="shared" si="3"/>
        <v>89</v>
      </c>
      <c r="O35" s="16">
        <f t="shared" si="4"/>
        <v>13</v>
      </c>
      <c r="P35" s="19">
        <f t="shared" si="5"/>
        <v>2087</v>
      </c>
      <c r="Q35" s="57"/>
      <c r="R35" s="58"/>
      <c r="S35" s="58"/>
      <c r="T35" s="58"/>
      <c r="U35" s="58"/>
      <c r="V35" s="58"/>
      <c r="W35" s="58"/>
    </row>
    <row r="36" spans="1:23" ht="14.25">
      <c r="A36" s="15" t="s">
        <v>12</v>
      </c>
      <c r="B36" s="16">
        <v>1400</v>
      </c>
      <c r="C36" s="16">
        <v>212</v>
      </c>
      <c r="D36" s="16">
        <v>229</v>
      </c>
      <c r="E36" s="16">
        <v>12</v>
      </c>
      <c r="F36" s="19">
        <f t="shared" si="0"/>
        <v>1853</v>
      </c>
      <c r="G36" s="59">
        <v>1235</v>
      </c>
      <c r="H36" s="16">
        <v>25</v>
      </c>
      <c r="I36" s="16">
        <v>27</v>
      </c>
      <c r="J36" s="16">
        <v>20</v>
      </c>
      <c r="K36" s="19">
        <f t="shared" si="1"/>
        <v>1307</v>
      </c>
      <c r="L36" s="59">
        <f t="shared" si="2"/>
        <v>2635</v>
      </c>
      <c r="M36" s="16">
        <v>237</v>
      </c>
      <c r="N36" s="16">
        <f t="shared" si="3"/>
        <v>256</v>
      </c>
      <c r="O36" s="16">
        <f t="shared" si="4"/>
        <v>32</v>
      </c>
      <c r="P36" s="19">
        <f t="shared" si="5"/>
        <v>3160</v>
      </c>
      <c r="Q36" s="57"/>
      <c r="R36" s="58"/>
      <c r="S36" s="58"/>
      <c r="T36" s="58"/>
      <c r="U36" s="58"/>
      <c r="V36" s="58"/>
      <c r="W36" s="58"/>
    </row>
    <row r="37" spans="1:17" ht="14.25">
      <c r="A37" s="15" t="s">
        <v>13</v>
      </c>
      <c r="B37" s="16">
        <v>873</v>
      </c>
      <c r="C37" s="16">
        <v>1</v>
      </c>
      <c r="D37" s="16">
        <v>7</v>
      </c>
      <c r="E37" s="16">
        <v>11</v>
      </c>
      <c r="F37" s="17">
        <f t="shared" si="0"/>
        <v>892</v>
      </c>
      <c r="G37" s="59">
        <v>840</v>
      </c>
      <c r="H37" s="16">
        <v>0</v>
      </c>
      <c r="I37" s="16">
        <v>12</v>
      </c>
      <c r="J37" s="16">
        <v>3</v>
      </c>
      <c r="K37" s="17">
        <f t="shared" si="1"/>
        <v>855</v>
      </c>
      <c r="L37" s="59">
        <f t="shared" si="2"/>
        <v>1713</v>
      </c>
      <c r="M37" s="16">
        <v>1</v>
      </c>
      <c r="N37" s="16">
        <f t="shared" si="3"/>
        <v>19</v>
      </c>
      <c r="O37" s="16">
        <f t="shared" si="4"/>
        <v>14</v>
      </c>
      <c r="P37" s="17">
        <f t="shared" si="5"/>
        <v>1747</v>
      </c>
      <c r="Q37" s="57"/>
    </row>
    <row r="38" spans="1:17" s="46" customFormat="1" ht="18" customHeight="1">
      <c r="A38" s="48" t="s">
        <v>15</v>
      </c>
      <c r="B38" s="25">
        <f>B19+B20+B25</f>
        <v>9070</v>
      </c>
      <c r="C38" s="25">
        <v>15</v>
      </c>
      <c r="D38" s="25">
        <f>D19+D20+D25</f>
        <v>264</v>
      </c>
      <c r="E38" s="25">
        <f>E19+E20+E25</f>
        <v>31</v>
      </c>
      <c r="F38" s="26">
        <f t="shared" si="0"/>
        <v>9380</v>
      </c>
      <c r="G38" s="49">
        <f>G19+G20+G25</f>
        <v>8693</v>
      </c>
      <c r="H38" s="25">
        <v>16</v>
      </c>
      <c r="I38" s="25">
        <f>I19+I20+I25</f>
        <v>169</v>
      </c>
      <c r="J38" s="25">
        <f>J19+J20+J25</f>
        <v>39</v>
      </c>
      <c r="K38" s="26">
        <f t="shared" si="1"/>
        <v>8917</v>
      </c>
      <c r="L38" s="49">
        <f t="shared" si="2"/>
        <v>17763</v>
      </c>
      <c r="M38" s="25">
        <v>31</v>
      </c>
      <c r="N38" s="25">
        <f t="shared" si="3"/>
        <v>433</v>
      </c>
      <c r="O38" s="25">
        <f t="shared" si="4"/>
        <v>70</v>
      </c>
      <c r="P38" s="26">
        <f t="shared" si="5"/>
        <v>18297</v>
      </c>
      <c r="Q38" s="50"/>
    </row>
    <row r="39" spans="1:17" ht="14.25">
      <c r="A39" s="60" t="s">
        <v>16</v>
      </c>
      <c r="B39" s="30">
        <v>10419</v>
      </c>
      <c r="C39" s="30">
        <v>366</v>
      </c>
      <c r="D39" s="30">
        <v>1268</v>
      </c>
      <c r="E39" s="30">
        <v>415</v>
      </c>
      <c r="F39" s="32">
        <f t="shared" si="0"/>
        <v>12468</v>
      </c>
      <c r="G39" s="61">
        <v>9781</v>
      </c>
      <c r="H39" s="30">
        <v>184</v>
      </c>
      <c r="I39" s="30">
        <v>839</v>
      </c>
      <c r="J39" s="30">
        <v>373</v>
      </c>
      <c r="K39" s="32">
        <f t="shared" si="1"/>
        <v>11177</v>
      </c>
      <c r="L39" s="61">
        <f t="shared" si="2"/>
        <v>20200</v>
      </c>
      <c r="M39" s="30">
        <v>550</v>
      </c>
      <c r="N39" s="30">
        <f t="shared" si="3"/>
        <v>2107</v>
      </c>
      <c r="O39" s="30">
        <f t="shared" si="4"/>
        <v>788</v>
      </c>
      <c r="P39" s="32">
        <f t="shared" si="5"/>
        <v>23645</v>
      </c>
      <c r="Q39" s="57"/>
    </row>
    <row r="40" spans="1:17" ht="14.25">
      <c r="A40" s="60" t="s">
        <v>17</v>
      </c>
      <c r="B40" s="30">
        <f>B5+B8+B11+B12+B16+B24+B27+B28+B29+B35</f>
        <v>13342</v>
      </c>
      <c r="C40" s="30">
        <v>45</v>
      </c>
      <c r="D40" s="30">
        <f>D5+D8+D11+D12+D16+D24+D27+D28+D29+D35</f>
        <v>412</v>
      </c>
      <c r="E40" s="30">
        <f>E5+E8+E11+E12+E16+E24+E27+E28+E29+E35</f>
        <v>115</v>
      </c>
      <c r="F40" s="32">
        <f t="shared" si="0"/>
        <v>13914</v>
      </c>
      <c r="G40" s="61">
        <f>G5+G8+G11+G12+G16+G24+G27+G28+G29+G35</f>
        <v>12474</v>
      </c>
      <c r="H40" s="30">
        <v>51</v>
      </c>
      <c r="I40" s="30">
        <f>I5+I8+I11+I12+I16+I24+I27+I28+I29+I35</f>
        <v>304</v>
      </c>
      <c r="J40" s="30">
        <f>J5+J8+J11+J12+J16+J24+J27+J28+J29+J35</f>
        <v>99</v>
      </c>
      <c r="K40" s="32">
        <f t="shared" si="1"/>
        <v>12928</v>
      </c>
      <c r="L40" s="61">
        <f t="shared" si="2"/>
        <v>25816</v>
      </c>
      <c r="M40" s="30">
        <v>96</v>
      </c>
      <c r="N40" s="30">
        <f t="shared" si="3"/>
        <v>716</v>
      </c>
      <c r="O40" s="30">
        <f t="shared" si="4"/>
        <v>214</v>
      </c>
      <c r="P40" s="32">
        <f t="shared" si="5"/>
        <v>26842</v>
      </c>
      <c r="Q40" s="57"/>
    </row>
    <row r="41" spans="1:17" s="46" customFormat="1" ht="12.75" customHeight="1">
      <c r="A41" s="48" t="s">
        <v>18</v>
      </c>
      <c r="B41" s="25">
        <f>B39+B40</f>
        <v>23761</v>
      </c>
      <c r="C41" s="25">
        <v>411</v>
      </c>
      <c r="D41" s="25">
        <f>D39+D40</f>
        <v>1680</v>
      </c>
      <c r="E41" s="25">
        <f>E39+E40</f>
        <v>530</v>
      </c>
      <c r="F41" s="26">
        <f t="shared" si="0"/>
        <v>26382</v>
      </c>
      <c r="G41" s="49">
        <f>G39+G40</f>
        <v>22255</v>
      </c>
      <c r="H41" s="25">
        <v>235</v>
      </c>
      <c r="I41" s="25">
        <f>I39+I40</f>
        <v>1143</v>
      </c>
      <c r="J41" s="25">
        <f>J39+J40</f>
        <v>472</v>
      </c>
      <c r="K41" s="26">
        <f t="shared" si="1"/>
        <v>24105</v>
      </c>
      <c r="L41" s="49">
        <f t="shared" si="2"/>
        <v>46016</v>
      </c>
      <c r="M41" s="25">
        <v>646</v>
      </c>
      <c r="N41" s="25">
        <f t="shared" si="3"/>
        <v>2823</v>
      </c>
      <c r="O41" s="25">
        <f t="shared" si="4"/>
        <v>1002</v>
      </c>
      <c r="P41" s="26">
        <f t="shared" si="5"/>
        <v>50487</v>
      </c>
      <c r="Q41" s="50"/>
    </row>
    <row r="42" spans="1:17" ht="14.25">
      <c r="A42" s="60" t="s">
        <v>19</v>
      </c>
      <c r="B42" s="30">
        <f>B9+B22+B23+B26</f>
        <v>58167</v>
      </c>
      <c r="C42" s="30">
        <v>5041</v>
      </c>
      <c r="D42" s="30">
        <f>D9+D22+D23+D26</f>
        <v>20725</v>
      </c>
      <c r="E42" s="30">
        <f>E9+E22+E23+E26</f>
        <v>5352</v>
      </c>
      <c r="F42" s="32">
        <f t="shared" si="0"/>
        <v>89285</v>
      </c>
      <c r="G42" s="61">
        <f>G9+G22+G23+G26</f>
        <v>61598</v>
      </c>
      <c r="H42" s="30">
        <v>5294</v>
      </c>
      <c r="I42" s="30">
        <f>I9+I22+I23+I26</f>
        <v>17365</v>
      </c>
      <c r="J42" s="30">
        <f>J9+J22+J23+J26</f>
        <v>5967</v>
      </c>
      <c r="K42" s="32">
        <f t="shared" si="1"/>
        <v>90224</v>
      </c>
      <c r="L42" s="61">
        <f t="shared" si="2"/>
        <v>119765</v>
      </c>
      <c r="M42" s="30">
        <v>10335</v>
      </c>
      <c r="N42" s="30">
        <f t="shared" si="3"/>
        <v>38090</v>
      </c>
      <c r="O42" s="30">
        <f t="shared" si="4"/>
        <v>11319</v>
      </c>
      <c r="P42" s="32">
        <f t="shared" si="5"/>
        <v>179509</v>
      </c>
      <c r="Q42" s="57"/>
    </row>
    <row r="43" spans="1:17" ht="14.25">
      <c r="A43" s="60" t="s">
        <v>20</v>
      </c>
      <c r="B43" s="30">
        <v>9102</v>
      </c>
      <c r="C43" s="30">
        <v>198</v>
      </c>
      <c r="D43" s="30">
        <v>935</v>
      </c>
      <c r="E43" s="30">
        <v>260</v>
      </c>
      <c r="F43" s="32">
        <f t="shared" si="0"/>
        <v>10495</v>
      </c>
      <c r="G43" s="61">
        <v>8854</v>
      </c>
      <c r="H43" s="30">
        <v>244</v>
      </c>
      <c r="I43" s="30">
        <v>661</v>
      </c>
      <c r="J43" s="30">
        <v>220</v>
      </c>
      <c r="K43" s="32">
        <f t="shared" si="1"/>
        <v>9979</v>
      </c>
      <c r="L43" s="61">
        <f t="shared" si="2"/>
        <v>17956</v>
      </c>
      <c r="M43" s="30">
        <v>442</v>
      </c>
      <c r="N43" s="30">
        <f t="shared" si="3"/>
        <v>1596</v>
      </c>
      <c r="O43" s="30">
        <f t="shared" si="4"/>
        <v>480</v>
      </c>
      <c r="P43" s="32">
        <f t="shared" si="5"/>
        <v>20474</v>
      </c>
      <c r="Q43" s="57"/>
    </row>
    <row r="44" spans="1:17" s="46" customFormat="1" ht="12.75" customHeight="1">
      <c r="A44" s="48" t="s">
        <v>21</v>
      </c>
      <c r="B44" s="25">
        <f>B42+B43</f>
        <v>67269</v>
      </c>
      <c r="C44" s="25">
        <v>5239</v>
      </c>
      <c r="D44" s="25">
        <f>D42+D43</f>
        <v>21660</v>
      </c>
      <c r="E44" s="25">
        <f>E42+E43</f>
        <v>5612</v>
      </c>
      <c r="F44" s="26">
        <f t="shared" si="0"/>
        <v>99780</v>
      </c>
      <c r="G44" s="49">
        <f>G42+G43</f>
        <v>70452</v>
      </c>
      <c r="H44" s="25">
        <v>5538</v>
      </c>
      <c r="I44" s="25">
        <f>I42+I43</f>
        <v>18026</v>
      </c>
      <c r="J44" s="25">
        <f>J42+J43</f>
        <v>6187</v>
      </c>
      <c r="K44" s="26">
        <f t="shared" si="1"/>
        <v>100203</v>
      </c>
      <c r="L44" s="49">
        <f t="shared" si="2"/>
        <v>137721</v>
      </c>
      <c r="M44" s="25">
        <v>10777</v>
      </c>
      <c r="N44" s="25">
        <f t="shared" si="3"/>
        <v>39686</v>
      </c>
      <c r="O44" s="25">
        <f t="shared" si="4"/>
        <v>11799</v>
      </c>
      <c r="P44" s="26">
        <f t="shared" si="5"/>
        <v>199983</v>
      </c>
      <c r="Q44" s="50"/>
    </row>
    <row r="45" spans="1:17" s="63" customFormat="1" ht="13.5" customHeight="1" thickBot="1">
      <c r="A45" s="153" t="s">
        <v>49</v>
      </c>
      <c r="B45" s="150">
        <f>B44+B41+B38</f>
        <v>100100</v>
      </c>
      <c r="C45" s="150">
        <v>5665</v>
      </c>
      <c r="D45" s="150">
        <f>D44+D41+D38</f>
        <v>23604</v>
      </c>
      <c r="E45" s="150">
        <f>E44+E41+E38</f>
        <v>6173</v>
      </c>
      <c r="F45" s="151">
        <f t="shared" si="0"/>
        <v>135542</v>
      </c>
      <c r="G45" s="154">
        <f>G44+G41+G38</f>
        <v>101400</v>
      </c>
      <c r="H45" s="150">
        <v>5789</v>
      </c>
      <c r="I45" s="150">
        <f>I44+I41+I38</f>
        <v>19338</v>
      </c>
      <c r="J45" s="150">
        <f>J44+J41+J38</f>
        <v>6698</v>
      </c>
      <c r="K45" s="151">
        <f t="shared" si="1"/>
        <v>133225</v>
      </c>
      <c r="L45" s="154">
        <f t="shared" si="2"/>
        <v>201500</v>
      </c>
      <c r="M45" s="150">
        <v>11454</v>
      </c>
      <c r="N45" s="150">
        <f t="shared" si="3"/>
        <v>42942</v>
      </c>
      <c r="O45" s="150">
        <f t="shared" si="4"/>
        <v>12871</v>
      </c>
      <c r="P45" s="151">
        <f t="shared" si="5"/>
        <v>268767</v>
      </c>
      <c r="Q45" s="62"/>
    </row>
    <row r="46" ht="4.5" customHeight="1"/>
    <row r="47" ht="14.25">
      <c r="A47" s="45" t="s">
        <v>199</v>
      </c>
    </row>
    <row r="50" ht="19.5" customHeight="1"/>
    <row r="99" s="36" customFormat="1" ht="14.25"/>
    <row r="104" ht="19.5" customHeight="1"/>
    <row r="105" ht="19.5" customHeight="1"/>
    <row r="107" s="37" customFormat="1" ht="14.25"/>
    <row r="141" s="38" customFormat="1" ht="14.25"/>
    <row r="144" s="36" customFormat="1" ht="14.25"/>
    <row r="147" s="36" customFormat="1" ht="14.25"/>
    <row r="148" s="36" customFormat="1" ht="14.25"/>
  </sheetData>
  <sheetProtection/>
  <mergeCells count="5">
    <mergeCell ref="B3:F3"/>
    <mergeCell ref="G3:K3"/>
    <mergeCell ref="L3:P3"/>
    <mergeCell ref="A3:A4"/>
    <mergeCell ref="A1:P1"/>
  </mergeCells>
  <printOptions horizontalCentered="1"/>
  <pageMargins left="0.15748031496062992" right="0" top="0" bottom="0" header="0" footer="0"/>
  <pageSetup fitToHeight="1" fitToWidth="1" orientation="landscape" paperSize="9" scale="82" r:id="rId1"/>
  <headerFooter>
    <oddFooter>&amp;C&amp;A&amp;RISEE - Document édité le 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5" sqref="J5"/>
    </sheetView>
  </sheetViews>
  <sheetFormatPr defaultColWidth="11.375" defaultRowHeight="12"/>
  <cols>
    <col min="1" max="1" width="20.375" style="39" customWidth="1"/>
    <col min="2" max="6" width="17.00390625" style="39" customWidth="1"/>
    <col min="7" max="7" width="16.00390625" style="39" customWidth="1"/>
    <col min="8" max="8" width="3.875" style="39" customWidth="1"/>
    <col min="9" max="9" width="3.625" style="39" customWidth="1"/>
    <col min="10" max="15" width="5.875" style="39" customWidth="1"/>
    <col min="16" max="29" width="4.00390625" style="39" customWidth="1"/>
    <col min="30" max="16384" width="11.375" style="39" customWidth="1"/>
  </cols>
  <sheetData>
    <row r="1" spans="1:7" ht="36" customHeight="1">
      <c r="A1" s="632" t="s">
        <v>220</v>
      </c>
      <c r="B1" s="633"/>
      <c r="C1" s="633"/>
      <c r="D1" s="633"/>
      <c r="E1" s="633"/>
      <c r="F1" s="633"/>
      <c r="G1" s="634"/>
    </row>
    <row r="2" spans="1:7" ht="15" thickBot="1">
      <c r="A2" s="9"/>
      <c r="B2" s="9"/>
      <c r="C2" s="9"/>
      <c r="D2" s="9"/>
      <c r="E2" s="9"/>
      <c r="F2" s="9"/>
      <c r="G2" s="9"/>
    </row>
    <row r="3" spans="1:7" ht="32.25" customHeight="1">
      <c r="A3" s="142" t="s">
        <v>206</v>
      </c>
      <c r="B3" s="140" t="s">
        <v>151</v>
      </c>
      <c r="C3" s="140" t="s">
        <v>71</v>
      </c>
      <c r="D3" s="140" t="s">
        <v>152</v>
      </c>
      <c r="E3" s="140" t="s">
        <v>153</v>
      </c>
      <c r="F3" s="140" t="s">
        <v>182</v>
      </c>
      <c r="G3" s="141" t="s">
        <v>53</v>
      </c>
    </row>
    <row r="4" spans="1:7" ht="14.25">
      <c r="A4" s="93" t="s">
        <v>54</v>
      </c>
      <c r="B4" s="94">
        <v>361</v>
      </c>
      <c r="C4" s="94">
        <v>135</v>
      </c>
      <c r="D4" s="94">
        <v>106</v>
      </c>
      <c r="E4" s="94">
        <v>144</v>
      </c>
      <c r="F4" s="94">
        <v>97</v>
      </c>
      <c r="G4" s="52">
        <v>843</v>
      </c>
    </row>
    <row r="5" spans="1:7" ht="14.25">
      <c r="A5" s="93" t="s">
        <v>109</v>
      </c>
      <c r="B5" s="94">
        <v>960</v>
      </c>
      <c r="C5" s="94">
        <v>581</v>
      </c>
      <c r="D5" s="94">
        <v>502</v>
      </c>
      <c r="E5" s="94">
        <v>520</v>
      </c>
      <c r="F5" s="94">
        <v>442</v>
      </c>
      <c r="G5" s="52">
        <v>3005</v>
      </c>
    </row>
    <row r="6" spans="1:7" ht="14.25">
      <c r="A6" s="95" t="s">
        <v>55</v>
      </c>
      <c r="B6" s="96">
        <v>2484</v>
      </c>
      <c r="C6" s="96">
        <v>815</v>
      </c>
      <c r="D6" s="96">
        <v>610</v>
      </c>
      <c r="E6" s="96">
        <v>618</v>
      </c>
      <c r="F6" s="96">
        <v>616</v>
      </c>
      <c r="G6" s="52">
        <v>5143</v>
      </c>
    </row>
    <row r="7" spans="1:7" ht="14.25">
      <c r="A7" s="95" t="s">
        <v>56</v>
      </c>
      <c r="B7" s="96">
        <v>1619</v>
      </c>
      <c r="C7" s="96">
        <v>675</v>
      </c>
      <c r="D7" s="96">
        <v>496</v>
      </c>
      <c r="E7" s="96">
        <v>424</v>
      </c>
      <c r="F7" s="96">
        <v>462</v>
      </c>
      <c r="G7" s="52">
        <v>3676</v>
      </c>
    </row>
    <row r="8" spans="1:7" ht="14.25">
      <c r="A8" s="95" t="s">
        <v>57</v>
      </c>
      <c r="B8" s="96">
        <v>6770</v>
      </c>
      <c r="C8" s="96">
        <v>5299</v>
      </c>
      <c r="D8" s="96">
        <v>4686</v>
      </c>
      <c r="E8" s="96">
        <v>7378</v>
      </c>
      <c r="F8" s="96">
        <v>7513</v>
      </c>
      <c r="G8" s="52">
        <v>31646</v>
      </c>
    </row>
    <row r="9" spans="1:7" ht="14.25">
      <c r="A9" s="95" t="s">
        <v>58</v>
      </c>
      <c r="B9" s="96">
        <v>171</v>
      </c>
      <c r="C9" s="96">
        <v>106</v>
      </c>
      <c r="D9" s="96">
        <v>115</v>
      </c>
      <c r="E9" s="96">
        <v>109</v>
      </c>
      <c r="F9" s="96">
        <v>111</v>
      </c>
      <c r="G9" s="52">
        <v>612</v>
      </c>
    </row>
    <row r="10" spans="1:7" ht="14.25">
      <c r="A10" s="95" t="s">
        <v>59</v>
      </c>
      <c r="B10" s="96">
        <v>1375</v>
      </c>
      <c r="C10" s="96">
        <v>344</v>
      </c>
      <c r="D10" s="96">
        <v>291</v>
      </c>
      <c r="E10" s="96">
        <v>156</v>
      </c>
      <c r="F10" s="96">
        <v>315</v>
      </c>
      <c r="G10" s="52">
        <v>2481</v>
      </c>
    </row>
    <row r="11" spans="1:7" ht="14.25">
      <c r="A11" s="95" t="s">
        <v>60</v>
      </c>
      <c r="B11" s="96">
        <v>2171</v>
      </c>
      <c r="C11" s="96">
        <v>641</v>
      </c>
      <c r="D11" s="96">
        <v>406</v>
      </c>
      <c r="E11" s="96">
        <v>400</v>
      </c>
      <c r="F11" s="96">
        <v>478</v>
      </c>
      <c r="G11" s="52">
        <v>4096</v>
      </c>
    </row>
    <row r="12" spans="1:7" ht="14.25">
      <c r="A12" s="95" t="s">
        <v>81</v>
      </c>
      <c r="B12" s="96">
        <v>974</v>
      </c>
      <c r="C12" s="96">
        <v>258</v>
      </c>
      <c r="D12" s="96">
        <v>271</v>
      </c>
      <c r="E12" s="96">
        <v>230</v>
      </c>
      <c r="F12" s="96">
        <v>223</v>
      </c>
      <c r="G12" s="52">
        <v>1956</v>
      </c>
    </row>
    <row r="13" spans="1:7" ht="14.25">
      <c r="A13" s="95" t="s">
        <v>61</v>
      </c>
      <c r="B13" s="96">
        <v>1008</v>
      </c>
      <c r="C13" s="96">
        <v>336</v>
      </c>
      <c r="D13" s="96">
        <v>226</v>
      </c>
      <c r="E13" s="96">
        <v>220</v>
      </c>
      <c r="F13" s="96">
        <v>241</v>
      </c>
      <c r="G13" s="52">
        <v>2031</v>
      </c>
    </row>
    <row r="14" spans="1:7" ht="14.25">
      <c r="A14" s="95" t="s">
        <v>62</v>
      </c>
      <c r="B14" s="96">
        <v>2178</v>
      </c>
      <c r="C14" s="96">
        <v>1177</v>
      </c>
      <c r="D14" s="96">
        <v>785</v>
      </c>
      <c r="E14" s="96">
        <v>1159</v>
      </c>
      <c r="F14" s="96">
        <v>1941</v>
      </c>
      <c r="G14" s="52">
        <v>7240</v>
      </c>
    </row>
    <row r="15" spans="1:7" ht="14.25">
      <c r="A15" s="95" t="s">
        <v>14</v>
      </c>
      <c r="B15" s="96">
        <v>871</v>
      </c>
      <c r="C15" s="96">
        <v>153</v>
      </c>
      <c r="D15" s="96">
        <v>137</v>
      </c>
      <c r="E15" s="96">
        <v>180</v>
      </c>
      <c r="F15" s="96">
        <v>111</v>
      </c>
      <c r="G15" s="52">
        <v>1452</v>
      </c>
    </row>
    <row r="16" spans="1:7" ht="14.25">
      <c r="A16" s="95" t="s">
        <v>63</v>
      </c>
      <c r="B16" s="96">
        <v>1394</v>
      </c>
      <c r="C16" s="96">
        <v>797</v>
      </c>
      <c r="D16" s="96">
        <v>527</v>
      </c>
      <c r="E16" s="96">
        <v>656</v>
      </c>
      <c r="F16" s="96">
        <v>495</v>
      </c>
      <c r="G16" s="52">
        <v>3869</v>
      </c>
    </row>
    <row r="17" spans="1:7" ht="14.25">
      <c r="A17" s="95" t="s">
        <v>64</v>
      </c>
      <c r="B17" s="96">
        <v>1518</v>
      </c>
      <c r="C17" s="96">
        <v>734</v>
      </c>
      <c r="D17" s="96">
        <v>369</v>
      </c>
      <c r="E17" s="96">
        <v>380</v>
      </c>
      <c r="F17" s="96">
        <v>520</v>
      </c>
      <c r="G17" s="52">
        <v>3521</v>
      </c>
    </row>
    <row r="18" spans="1:7" ht="14.25">
      <c r="A18" s="95" t="s">
        <v>65</v>
      </c>
      <c r="B18" s="96">
        <v>3940</v>
      </c>
      <c r="C18" s="96">
        <v>1979</v>
      </c>
      <c r="D18" s="96">
        <v>1297</v>
      </c>
      <c r="E18" s="96">
        <v>1006</v>
      </c>
      <c r="F18" s="96">
        <v>1026</v>
      </c>
      <c r="G18" s="52">
        <v>9248</v>
      </c>
    </row>
    <row r="19" spans="1:7" ht="14.25">
      <c r="A19" s="95" t="s">
        <v>66</v>
      </c>
      <c r="B19" s="96">
        <v>2875</v>
      </c>
      <c r="C19" s="96">
        <v>1005</v>
      </c>
      <c r="D19" s="96">
        <v>648</v>
      </c>
      <c r="E19" s="96">
        <v>528</v>
      </c>
      <c r="F19" s="96">
        <v>590</v>
      </c>
      <c r="G19" s="52">
        <v>5646</v>
      </c>
    </row>
    <row r="20" spans="1:7" ht="14.25">
      <c r="A20" s="95" t="s">
        <v>67</v>
      </c>
      <c r="B20" s="96">
        <v>196</v>
      </c>
      <c r="C20" s="96">
        <v>209</v>
      </c>
      <c r="D20" s="96">
        <v>92</v>
      </c>
      <c r="E20" s="96">
        <v>92</v>
      </c>
      <c r="F20" s="96">
        <v>120</v>
      </c>
      <c r="G20" s="52">
        <v>709</v>
      </c>
    </row>
    <row r="21" spans="1:7" ht="14.25">
      <c r="A21" s="41" t="s">
        <v>82</v>
      </c>
      <c r="B21" s="96">
        <v>10698</v>
      </c>
      <c r="C21" s="96">
        <v>6438</v>
      </c>
      <c r="D21" s="96">
        <v>3187</v>
      </c>
      <c r="E21" s="96">
        <v>2636</v>
      </c>
      <c r="F21" s="96">
        <v>3586</v>
      </c>
      <c r="G21" s="52">
        <v>26545</v>
      </c>
    </row>
    <row r="22" spans="1:7" ht="14.25">
      <c r="A22" s="95" t="s">
        <v>68</v>
      </c>
      <c r="B22" s="96">
        <v>48749</v>
      </c>
      <c r="C22" s="96">
        <v>16176</v>
      </c>
      <c r="D22" s="96">
        <v>12947</v>
      </c>
      <c r="E22" s="96">
        <v>12087</v>
      </c>
      <c r="F22" s="96">
        <v>7684</v>
      </c>
      <c r="G22" s="52">
        <v>97643</v>
      </c>
    </row>
    <row r="23" spans="1:7" ht="14.25">
      <c r="A23" s="95" t="s">
        <v>0</v>
      </c>
      <c r="B23" s="96">
        <v>1215</v>
      </c>
      <c r="C23" s="96">
        <v>429</v>
      </c>
      <c r="D23" s="96">
        <v>251</v>
      </c>
      <c r="E23" s="96">
        <v>233</v>
      </c>
      <c r="F23" s="96">
        <v>230</v>
      </c>
      <c r="G23" s="52">
        <v>2358</v>
      </c>
    </row>
    <row r="24" spans="1:7" ht="14.25">
      <c r="A24" s="95" t="s">
        <v>1</v>
      </c>
      <c r="B24" s="96">
        <v>1600</v>
      </c>
      <c r="C24" s="96">
        <v>508</v>
      </c>
      <c r="D24" s="96">
        <v>440</v>
      </c>
      <c r="E24" s="96">
        <v>424</v>
      </c>
      <c r="F24" s="96">
        <v>399</v>
      </c>
      <c r="G24" s="52">
        <v>3371</v>
      </c>
    </row>
    <row r="25" spans="1:7" ht="14.25">
      <c r="A25" s="95" t="s">
        <v>2</v>
      </c>
      <c r="B25" s="96">
        <v>4499</v>
      </c>
      <c r="C25" s="96">
        <v>3273</v>
      </c>
      <c r="D25" s="96">
        <v>3525</v>
      </c>
      <c r="E25" s="96">
        <v>4570</v>
      </c>
      <c r="F25" s="96">
        <v>4428</v>
      </c>
      <c r="G25" s="52">
        <v>20295</v>
      </c>
    </row>
    <row r="26" spans="1:7" ht="14.25">
      <c r="A26" s="95" t="s">
        <v>3</v>
      </c>
      <c r="B26" s="96">
        <v>2212</v>
      </c>
      <c r="C26" s="96">
        <v>997</v>
      </c>
      <c r="D26" s="96">
        <v>654</v>
      </c>
      <c r="E26" s="96">
        <v>435</v>
      </c>
      <c r="F26" s="96">
        <v>497</v>
      </c>
      <c r="G26" s="52">
        <v>4795</v>
      </c>
    </row>
    <row r="27" spans="1:7" ht="14.25">
      <c r="A27" s="95" t="s">
        <v>4</v>
      </c>
      <c r="B27" s="96">
        <v>1043</v>
      </c>
      <c r="C27" s="96">
        <v>431</v>
      </c>
      <c r="D27" s="96">
        <v>244</v>
      </c>
      <c r="E27" s="96">
        <v>317</v>
      </c>
      <c r="F27" s="96">
        <v>328</v>
      </c>
      <c r="G27" s="52">
        <v>2363</v>
      </c>
    </row>
    <row r="28" spans="1:7" ht="14.25">
      <c r="A28" s="95" t="s">
        <v>5</v>
      </c>
      <c r="B28" s="96">
        <v>913</v>
      </c>
      <c r="C28" s="96">
        <v>563</v>
      </c>
      <c r="D28" s="96">
        <v>291</v>
      </c>
      <c r="E28" s="96">
        <v>267</v>
      </c>
      <c r="F28" s="96">
        <v>397</v>
      </c>
      <c r="G28" s="52">
        <v>2431</v>
      </c>
    </row>
    <row r="29" spans="1:7" ht="14.25">
      <c r="A29" s="95" t="s">
        <v>6</v>
      </c>
      <c r="B29" s="96">
        <v>557</v>
      </c>
      <c r="C29" s="96">
        <v>469</v>
      </c>
      <c r="D29" s="96">
        <v>295</v>
      </c>
      <c r="E29" s="96">
        <v>507</v>
      </c>
      <c r="F29" s="96">
        <v>675</v>
      </c>
      <c r="G29" s="52">
        <v>2503</v>
      </c>
    </row>
    <row r="30" spans="1:7" ht="14.25">
      <c r="A30" s="95" t="s">
        <v>7</v>
      </c>
      <c r="B30" s="96">
        <v>559</v>
      </c>
      <c r="C30" s="96">
        <v>270</v>
      </c>
      <c r="D30" s="96">
        <v>228</v>
      </c>
      <c r="E30" s="96">
        <v>216</v>
      </c>
      <c r="F30" s="96">
        <v>188</v>
      </c>
      <c r="G30" s="52">
        <v>1461</v>
      </c>
    </row>
    <row r="31" spans="1:7" ht="14.25">
      <c r="A31" s="95" t="s">
        <v>8</v>
      </c>
      <c r="B31" s="96">
        <v>1480</v>
      </c>
      <c r="C31" s="96">
        <v>339</v>
      </c>
      <c r="D31" s="96">
        <v>597</v>
      </c>
      <c r="E31" s="96">
        <v>304</v>
      </c>
      <c r="F31" s="96">
        <v>316</v>
      </c>
      <c r="G31" s="52">
        <v>3036</v>
      </c>
    </row>
    <row r="32" spans="1:7" ht="14.25">
      <c r="A32" s="95" t="s">
        <v>9</v>
      </c>
      <c r="B32" s="96">
        <v>239</v>
      </c>
      <c r="C32" s="96">
        <v>171</v>
      </c>
      <c r="D32" s="96">
        <v>70</v>
      </c>
      <c r="E32" s="96">
        <v>73</v>
      </c>
      <c r="F32" s="96">
        <v>31</v>
      </c>
      <c r="G32" s="52">
        <v>584</v>
      </c>
    </row>
    <row r="33" spans="1:7" ht="14.25">
      <c r="A33" s="95" t="s">
        <v>10</v>
      </c>
      <c r="B33" s="96">
        <v>1688</v>
      </c>
      <c r="C33" s="96">
        <v>387</v>
      </c>
      <c r="D33" s="96">
        <v>282</v>
      </c>
      <c r="E33" s="96">
        <v>121</v>
      </c>
      <c r="F33" s="96">
        <v>157</v>
      </c>
      <c r="G33" s="52">
        <v>2635</v>
      </c>
    </row>
    <row r="34" spans="1:7" ht="14.25">
      <c r="A34" s="95" t="s">
        <v>11</v>
      </c>
      <c r="B34" s="96">
        <v>1116</v>
      </c>
      <c r="C34" s="96">
        <v>315</v>
      </c>
      <c r="D34" s="96">
        <v>239</v>
      </c>
      <c r="E34" s="96">
        <v>224</v>
      </c>
      <c r="F34" s="96">
        <v>127</v>
      </c>
      <c r="G34" s="52">
        <v>2021</v>
      </c>
    </row>
    <row r="35" spans="1:7" ht="14.25">
      <c r="A35" s="95" t="s">
        <v>12</v>
      </c>
      <c r="B35" s="96">
        <v>1240</v>
      </c>
      <c r="C35" s="96">
        <v>399</v>
      </c>
      <c r="D35" s="96">
        <v>329</v>
      </c>
      <c r="E35" s="96">
        <v>307</v>
      </c>
      <c r="F35" s="96">
        <v>466</v>
      </c>
      <c r="G35" s="52">
        <v>2741</v>
      </c>
    </row>
    <row r="36" spans="1:7" ht="14.25">
      <c r="A36" s="95" t="s">
        <v>13</v>
      </c>
      <c r="B36" s="96">
        <v>791</v>
      </c>
      <c r="C36" s="96">
        <v>243</v>
      </c>
      <c r="D36" s="96">
        <v>345</v>
      </c>
      <c r="E36" s="96">
        <v>206</v>
      </c>
      <c r="F36" s="96">
        <v>162</v>
      </c>
      <c r="G36" s="52">
        <v>1747</v>
      </c>
    </row>
    <row r="37" spans="1:7" ht="12.75" customHeight="1">
      <c r="A37" s="97" t="s">
        <v>15</v>
      </c>
      <c r="B37" s="98">
        <v>8415</v>
      </c>
      <c r="C37" s="98">
        <v>3492</v>
      </c>
      <c r="D37" s="98">
        <v>2385</v>
      </c>
      <c r="E37" s="98">
        <v>1958</v>
      </c>
      <c r="F37" s="98">
        <v>2015</v>
      </c>
      <c r="G37" s="72">
        <v>18265</v>
      </c>
    </row>
    <row r="38" spans="1:7" ht="14.25">
      <c r="A38" s="79" t="s">
        <v>16</v>
      </c>
      <c r="B38" s="51">
        <v>8335</v>
      </c>
      <c r="C38" s="51">
        <v>3759</v>
      </c>
      <c r="D38" s="51">
        <v>2961</v>
      </c>
      <c r="E38" s="51">
        <v>3334</v>
      </c>
      <c r="F38" s="51">
        <v>4262</v>
      </c>
      <c r="G38" s="52">
        <v>22651</v>
      </c>
    </row>
    <row r="39" spans="1:7" ht="14.25">
      <c r="A39" s="79" t="s">
        <v>17</v>
      </c>
      <c r="B39" s="51">
        <v>12896</v>
      </c>
      <c r="C39" s="51">
        <v>4683</v>
      </c>
      <c r="D39" s="51">
        <v>3115</v>
      </c>
      <c r="E39" s="51">
        <v>2780</v>
      </c>
      <c r="F39" s="51">
        <v>3042</v>
      </c>
      <c r="G39" s="52">
        <v>26516</v>
      </c>
    </row>
    <row r="40" spans="1:7" ht="12.75" customHeight="1">
      <c r="A40" s="97" t="s">
        <v>18</v>
      </c>
      <c r="B40" s="98">
        <v>21231</v>
      </c>
      <c r="C40" s="98">
        <v>8442</v>
      </c>
      <c r="D40" s="98">
        <v>6076</v>
      </c>
      <c r="E40" s="98">
        <v>6114</v>
      </c>
      <c r="F40" s="98">
        <v>7304</v>
      </c>
      <c r="G40" s="72">
        <v>49167</v>
      </c>
    </row>
    <row r="41" spans="1:7" ht="14.25">
      <c r="A41" s="95" t="s">
        <v>19</v>
      </c>
      <c r="B41" s="96">
        <v>70716</v>
      </c>
      <c r="C41" s="96">
        <v>31186</v>
      </c>
      <c r="D41" s="96">
        <v>24345</v>
      </c>
      <c r="E41" s="96">
        <v>26671</v>
      </c>
      <c r="F41" s="96">
        <v>23211</v>
      </c>
      <c r="G41" s="52">
        <v>176129</v>
      </c>
    </row>
    <row r="42" spans="1:7" ht="14.25">
      <c r="A42" s="95" t="s">
        <v>20</v>
      </c>
      <c r="B42" s="96">
        <v>9102</v>
      </c>
      <c r="C42" s="96">
        <v>3532</v>
      </c>
      <c r="D42" s="96">
        <v>2682</v>
      </c>
      <c r="E42" s="96">
        <v>2384</v>
      </c>
      <c r="F42" s="96">
        <v>2442</v>
      </c>
      <c r="G42" s="52">
        <v>20142</v>
      </c>
    </row>
    <row r="43" spans="1:7" ht="12.75" customHeight="1">
      <c r="A43" s="97" t="s">
        <v>21</v>
      </c>
      <c r="B43" s="98">
        <v>79818</v>
      </c>
      <c r="C43" s="98">
        <v>34718</v>
      </c>
      <c r="D43" s="98">
        <v>27027</v>
      </c>
      <c r="E43" s="98">
        <v>29055</v>
      </c>
      <c r="F43" s="98">
        <v>25653</v>
      </c>
      <c r="G43" s="72">
        <v>196271</v>
      </c>
    </row>
    <row r="44" spans="1:7" s="55" customFormat="1" ht="13.5" customHeight="1" thickBot="1">
      <c r="A44" s="161" t="s">
        <v>49</v>
      </c>
      <c r="B44" s="162">
        <v>109464</v>
      </c>
      <c r="C44" s="162">
        <v>46652</v>
      </c>
      <c r="D44" s="162">
        <v>35488</v>
      </c>
      <c r="E44" s="162">
        <v>37127</v>
      </c>
      <c r="F44" s="162">
        <v>34972</v>
      </c>
      <c r="G44" s="159">
        <v>263703</v>
      </c>
    </row>
    <row r="45" ht="4.5" customHeight="1"/>
    <row r="46" ht="14.25">
      <c r="A46" s="64" t="s">
        <v>199</v>
      </c>
    </row>
  </sheetData>
  <sheetProtection/>
  <mergeCells count="1">
    <mergeCell ref="A1:G1"/>
  </mergeCells>
  <printOptions horizontalCentered="1"/>
  <pageMargins left="0.15748031496062992" right="0" top="0.56" bottom="1.18" header="0" footer="0.69"/>
  <pageSetup fitToHeight="1" fitToWidth="1" orientation="portrait" paperSize="9" scale="93" r:id="rId1"/>
  <headerFooter>
    <oddFooter>&amp;LISEE - Document édité le &amp;D&amp;C&amp;A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I5" sqref="I5"/>
    </sheetView>
  </sheetViews>
  <sheetFormatPr defaultColWidth="11.375" defaultRowHeight="12"/>
  <cols>
    <col min="1" max="1" width="21.00390625" style="39" customWidth="1"/>
    <col min="2" max="6" width="15.875" style="39" customWidth="1"/>
    <col min="7" max="7" width="3.875" style="39" customWidth="1"/>
    <col min="8" max="8" width="3.625" style="39" customWidth="1"/>
    <col min="9" max="14" width="5.875" style="39" customWidth="1"/>
    <col min="15" max="28" width="4.00390625" style="39" customWidth="1"/>
    <col min="29" max="16384" width="11.375" style="39" customWidth="1"/>
  </cols>
  <sheetData>
    <row r="1" spans="1:6" ht="39" customHeight="1">
      <c r="A1" s="632" t="s">
        <v>219</v>
      </c>
      <c r="B1" s="633"/>
      <c r="C1" s="633"/>
      <c r="D1" s="633"/>
      <c r="E1" s="633"/>
      <c r="F1" s="634"/>
    </row>
    <row r="2" spans="1:6" ht="15" thickBot="1">
      <c r="A2" s="9"/>
      <c r="B2" s="9"/>
      <c r="C2" s="9"/>
      <c r="D2" s="9"/>
      <c r="E2" s="9"/>
      <c r="F2" s="9"/>
    </row>
    <row r="3" spans="1:6" ht="32.25" customHeight="1">
      <c r="A3" s="142" t="s">
        <v>206</v>
      </c>
      <c r="B3" s="140" t="s">
        <v>132</v>
      </c>
      <c r="C3" s="140" t="s">
        <v>133</v>
      </c>
      <c r="D3" s="140" t="s">
        <v>41</v>
      </c>
      <c r="E3" s="140" t="s">
        <v>134</v>
      </c>
      <c r="F3" s="141" t="s">
        <v>53</v>
      </c>
    </row>
    <row r="4" spans="1:6" ht="14.25">
      <c r="A4" s="93" t="s">
        <v>54</v>
      </c>
      <c r="B4" s="94">
        <v>98</v>
      </c>
      <c r="C4" s="94">
        <v>45</v>
      </c>
      <c r="D4" s="94">
        <v>34</v>
      </c>
      <c r="E4" s="94">
        <v>4</v>
      </c>
      <c r="F4" s="52">
        <v>181</v>
      </c>
    </row>
    <row r="5" spans="1:6" ht="14.25">
      <c r="A5" s="93" t="s">
        <v>109</v>
      </c>
      <c r="B5" s="94">
        <v>412</v>
      </c>
      <c r="C5" s="94">
        <v>439</v>
      </c>
      <c r="D5" s="94">
        <v>156</v>
      </c>
      <c r="E5" s="94">
        <v>10</v>
      </c>
      <c r="F5" s="52">
        <v>1017</v>
      </c>
    </row>
    <row r="6" spans="1:6" ht="14.25">
      <c r="A6" s="95" t="s">
        <v>55</v>
      </c>
      <c r="B6" s="96">
        <v>1020</v>
      </c>
      <c r="C6" s="96">
        <v>603</v>
      </c>
      <c r="D6" s="96">
        <v>213</v>
      </c>
      <c r="E6" s="96">
        <v>1</v>
      </c>
      <c r="F6" s="52">
        <v>1837</v>
      </c>
    </row>
    <row r="7" spans="1:6" ht="14.25">
      <c r="A7" s="95" t="s">
        <v>56</v>
      </c>
      <c r="B7" s="96">
        <v>488</v>
      </c>
      <c r="C7" s="96">
        <v>191</v>
      </c>
      <c r="D7" s="96">
        <v>280</v>
      </c>
      <c r="E7" s="96">
        <v>31</v>
      </c>
      <c r="F7" s="52">
        <v>990</v>
      </c>
    </row>
    <row r="8" spans="1:6" ht="14.25">
      <c r="A8" s="95" t="s">
        <v>57</v>
      </c>
      <c r="B8" s="96">
        <v>7247</v>
      </c>
      <c r="C8" s="96">
        <v>1375</v>
      </c>
      <c r="D8" s="96">
        <v>561</v>
      </c>
      <c r="E8" s="96">
        <v>10</v>
      </c>
      <c r="F8" s="52">
        <v>9193</v>
      </c>
    </row>
    <row r="9" spans="1:6" ht="14.25">
      <c r="A9" s="95" t="s">
        <v>58</v>
      </c>
      <c r="B9" s="96">
        <v>91</v>
      </c>
      <c r="C9" s="96">
        <v>94</v>
      </c>
      <c r="D9" s="96">
        <v>42</v>
      </c>
      <c r="E9" s="96">
        <v>0</v>
      </c>
      <c r="F9" s="52">
        <v>227</v>
      </c>
    </row>
    <row r="10" spans="1:6" ht="14.25">
      <c r="A10" s="95" t="s">
        <v>59</v>
      </c>
      <c r="B10" s="96">
        <v>317</v>
      </c>
      <c r="C10" s="96">
        <v>104</v>
      </c>
      <c r="D10" s="96">
        <v>165</v>
      </c>
      <c r="E10" s="96">
        <v>40</v>
      </c>
      <c r="F10" s="52">
        <v>626</v>
      </c>
    </row>
    <row r="11" spans="1:6" ht="14.25">
      <c r="A11" s="95" t="s">
        <v>60</v>
      </c>
      <c r="B11" s="96">
        <v>633</v>
      </c>
      <c r="C11" s="96">
        <v>300</v>
      </c>
      <c r="D11" s="96">
        <v>206</v>
      </c>
      <c r="E11" s="96">
        <v>16</v>
      </c>
      <c r="F11" s="52">
        <v>1155</v>
      </c>
    </row>
    <row r="12" spans="1:6" ht="14.25">
      <c r="A12" s="95" t="s">
        <v>81</v>
      </c>
      <c r="B12" s="96">
        <v>339</v>
      </c>
      <c r="C12" s="96">
        <v>157</v>
      </c>
      <c r="D12" s="96">
        <v>18</v>
      </c>
      <c r="E12" s="96">
        <v>17</v>
      </c>
      <c r="F12" s="52">
        <v>531</v>
      </c>
    </row>
    <row r="13" spans="1:6" ht="14.25">
      <c r="A13" s="95" t="s">
        <v>61</v>
      </c>
      <c r="B13" s="96">
        <v>364</v>
      </c>
      <c r="C13" s="96">
        <v>78</v>
      </c>
      <c r="D13" s="96">
        <v>111</v>
      </c>
      <c r="E13" s="96">
        <v>7</v>
      </c>
      <c r="F13" s="52">
        <v>560</v>
      </c>
    </row>
    <row r="14" spans="1:6" ht="14.25">
      <c r="A14" s="95" t="s">
        <v>62</v>
      </c>
      <c r="B14" s="96">
        <v>1136</v>
      </c>
      <c r="C14" s="96">
        <v>691</v>
      </c>
      <c r="D14" s="96">
        <v>370</v>
      </c>
      <c r="E14" s="96">
        <v>25</v>
      </c>
      <c r="F14" s="52">
        <v>2222</v>
      </c>
    </row>
    <row r="15" spans="1:6" ht="14.25">
      <c r="A15" s="95" t="s">
        <v>14</v>
      </c>
      <c r="B15" s="96">
        <v>164</v>
      </c>
      <c r="C15" s="96">
        <v>167</v>
      </c>
      <c r="D15" s="96">
        <v>83</v>
      </c>
      <c r="E15" s="96">
        <v>2</v>
      </c>
      <c r="F15" s="52">
        <v>416</v>
      </c>
    </row>
    <row r="16" spans="1:6" ht="14.25">
      <c r="A16" s="95" t="s">
        <v>63</v>
      </c>
      <c r="B16" s="96">
        <v>919</v>
      </c>
      <c r="C16" s="96">
        <v>283</v>
      </c>
      <c r="D16" s="96">
        <v>102</v>
      </c>
      <c r="E16" s="96">
        <v>6</v>
      </c>
      <c r="F16" s="52">
        <v>1310</v>
      </c>
    </row>
    <row r="17" spans="1:6" ht="14.25">
      <c r="A17" s="95" t="s">
        <v>64</v>
      </c>
      <c r="B17" s="96">
        <v>674</v>
      </c>
      <c r="C17" s="96">
        <v>396</v>
      </c>
      <c r="D17" s="96">
        <v>136</v>
      </c>
      <c r="E17" s="96">
        <v>6</v>
      </c>
      <c r="F17" s="52">
        <v>1212</v>
      </c>
    </row>
    <row r="18" spans="1:6" ht="14.25">
      <c r="A18" s="95" t="s">
        <v>65</v>
      </c>
      <c r="B18" s="96">
        <v>1217</v>
      </c>
      <c r="C18" s="96">
        <v>182</v>
      </c>
      <c r="D18" s="96">
        <v>911</v>
      </c>
      <c r="E18" s="96">
        <v>134</v>
      </c>
      <c r="F18" s="52">
        <v>2444</v>
      </c>
    </row>
    <row r="19" spans="1:6" ht="14.25">
      <c r="A19" s="95" t="s">
        <v>66</v>
      </c>
      <c r="B19" s="96">
        <v>933</v>
      </c>
      <c r="C19" s="96">
        <v>144</v>
      </c>
      <c r="D19" s="96">
        <v>164</v>
      </c>
      <c r="E19" s="96">
        <v>168</v>
      </c>
      <c r="F19" s="52">
        <v>1409</v>
      </c>
    </row>
    <row r="20" spans="1:6" ht="14.25">
      <c r="A20" s="95" t="s">
        <v>67</v>
      </c>
      <c r="B20" s="96">
        <v>103</v>
      </c>
      <c r="C20" s="96">
        <v>101</v>
      </c>
      <c r="D20" s="96">
        <v>43</v>
      </c>
      <c r="E20" s="96">
        <v>1</v>
      </c>
      <c r="F20" s="52">
        <v>248</v>
      </c>
    </row>
    <row r="21" spans="1:6" ht="14.25">
      <c r="A21" s="41" t="s">
        <v>82</v>
      </c>
      <c r="B21" s="96">
        <v>5589</v>
      </c>
      <c r="C21" s="96">
        <v>1922</v>
      </c>
      <c r="D21" s="96">
        <v>426</v>
      </c>
      <c r="E21" s="96">
        <v>14</v>
      </c>
      <c r="F21" s="52">
        <v>7951</v>
      </c>
    </row>
    <row r="22" spans="1:6" ht="14.25">
      <c r="A22" s="95" t="s">
        <v>68</v>
      </c>
      <c r="B22" s="96">
        <v>34272</v>
      </c>
      <c r="C22" s="96">
        <v>1778</v>
      </c>
      <c r="D22" s="96">
        <v>761</v>
      </c>
      <c r="E22" s="96">
        <v>13</v>
      </c>
      <c r="F22" s="52">
        <v>36824</v>
      </c>
    </row>
    <row r="23" spans="1:6" ht="14.25">
      <c r="A23" s="95" t="s">
        <v>0</v>
      </c>
      <c r="B23" s="96">
        <v>315</v>
      </c>
      <c r="C23" s="96">
        <v>103</v>
      </c>
      <c r="D23" s="96">
        <v>166</v>
      </c>
      <c r="E23" s="96">
        <v>22</v>
      </c>
      <c r="F23" s="52">
        <v>606</v>
      </c>
    </row>
    <row r="24" spans="1:6" ht="14.25">
      <c r="A24" s="95" t="s">
        <v>1</v>
      </c>
      <c r="B24" s="96">
        <v>313</v>
      </c>
      <c r="C24" s="96">
        <v>84</v>
      </c>
      <c r="D24" s="96">
        <v>179</v>
      </c>
      <c r="E24" s="96">
        <v>282</v>
      </c>
      <c r="F24" s="52">
        <v>858</v>
      </c>
    </row>
    <row r="25" spans="1:6" ht="14.25">
      <c r="A25" s="95" t="s">
        <v>2</v>
      </c>
      <c r="B25" s="96">
        <v>3649</v>
      </c>
      <c r="C25" s="96">
        <v>1572</v>
      </c>
      <c r="D25" s="96">
        <v>386</v>
      </c>
      <c r="E25" s="96">
        <v>11</v>
      </c>
      <c r="F25" s="52">
        <v>5618</v>
      </c>
    </row>
    <row r="26" spans="1:6" ht="14.25">
      <c r="A26" s="95" t="s">
        <v>3</v>
      </c>
      <c r="B26" s="96">
        <v>787</v>
      </c>
      <c r="C26" s="96">
        <v>264</v>
      </c>
      <c r="D26" s="96">
        <v>345</v>
      </c>
      <c r="E26" s="96">
        <v>27</v>
      </c>
      <c r="F26" s="52">
        <v>1423</v>
      </c>
    </row>
    <row r="27" spans="1:6" ht="14.25">
      <c r="A27" s="95" t="s">
        <v>4</v>
      </c>
      <c r="B27" s="96">
        <v>356</v>
      </c>
      <c r="C27" s="96">
        <v>137</v>
      </c>
      <c r="D27" s="96">
        <v>153</v>
      </c>
      <c r="E27" s="96">
        <v>16</v>
      </c>
      <c r="F27" s="52">
        <v>662</v>
      </c>
    </row>
    <row r="28" spans="1:6" ht="14.25">
      <c r="A28" s="95" t="s">
        <v>5</v>
      </c>
      <c r="B28" s="96">
        <v>357</v>
      </c>
      <c r="C28" s="96">
        <v>118</v>
      </c>
      <c r="D28" s="96">
        <v>117</v>
      </c>
      <c r="E28" s="96">
        <v>26</v>
      </c>
      <c r="F28" s="52">
        <v>618</v>
      </c>
    </row>
    <row r="29" spans="1:6" ht="14.25">
      <c r="A29" s="95" t="s">
        <v>6</v>
      </c>
      <c r="B29" s="96">
        <v>496</v>
      </c>
      <c r="C29" s="96">
        <v>227</v>
      </c>
      <c r="D29" s="96">
        <v>76</v>
      </c>
      <c r="E29" s="96">
        <v>6</v>
      </c>
      <c r="F29" s="52">
        <v>805</v>
      </c>
    </row>
    <row r="30" spans="1:6" ht="14.25">
      <c r="A30" s="95" t="s">
        <v>7</v>
      </c>
      <c r="B30" s="96">
        <v>187</v>
      </c>
      <c r="C30" s="96">
        <v>70</v>
      </c>
      <c r="D30" s="96">
        <v>126</v>
      </c>
      <c r="E30" s="96">
        <v>9</v>
      </c>
      <c r="F30" s="52">
        <v>392</v>
      </c>
    </row>
    <row r="31" spans="1:6" ht="14.25">
      <c r="A31" s="95" t="s">
        <v>8</v>
      </c>
      <c r="B31" s="96">
        <v>264</v>
      </c>
      <c r="C31" s="96">
        <v>451</v>
      </c>
      <c r="D31" s="96">
        <v>189</v>
      </c>
      <c r="E31" s="96">
        <v>23</v>
      </c>
      <c r="F31" s="52">
        <v>927</v>
      </c>
    </row>
    <row r="32" spans="1:6" ht="14.25">
      <c r="A32" s="95" t="s">
        <v>9</v>
      </c>
      <c r="B32" s="96">
        <v>61</v>
      </c>
      <c r="C32" s="96">
        <v>105</v>
      </c>
      <c r="D32" s="96">
        <v>17</v>
      </c>
      <c r="E32" s="96">
        <v>1</v>
      </c>
      <c r="F32" s="52">
        <v>184</v>
      </c>
    </row>
    <row r="33" spans="1:6" ht="14.25">
      <c r="A33" s="95" t="s">
        <v>10</v>
      </c>
      <c r="B33" s="96">
        <v>136</v>
      </c>
      <c r="C33" s="96">
        <v>326</v>
      </c>
      <c r="D33" s="96">
        <v>222</v>
      </c>
      <c r="E33" s="96">
        <v>38</v>
      </c>
      <c r="F33" s="52">
        <v>722</v>
      </c>
    </row>
    <row r="34" spans="1:6" ht="14.25">
      <c r="A34" s="95" t="s">
        <v>11</v>
      </c>
      <c r="B34" s="96">
        <v>369</v>
      </c>
      <c r="C34" s="96">
        <v>140</v>
      </c>
      <c r="D34" s="96">
        <v>79</v>
      </c>
      <c r="E34" s="96">
        <v>9</v>
      </c>
      <c r="F34" s="52">
        <v>597</v>
      </c>
    </row>
    <row r="35" spans="1:6" ht="14.25">
      <c r="A35" s="95" t="s">
        <v>12</v>
      </c>
      <c r="B35" s="96">
        <v>507</v>
      </c>
      <c r="C35" s="96">
        <v>135</v>
      </c>
      <c r="D35" s="96">
        <v>149</v>
      </c>
      <c r="E35" s="96">
        <v>64</v>
      </c>
      <c r="F35" s="52">
        <v>855</v>
      </c>
    </row>
    <row r="36" spans="1:6" ht="14.25">
      <c r="A36" s="95" t="s">
        <v>13</v>
      </c>
      <c r="B36" s="96">
        <v>222</v>
      </c>
      <c r="C36" s="96">
        <v>140</v>
      </c>
      <c r="D36" s="96">
        <v>80</v>
      </c>
      <c r="E36" s="96">
        <v>1</v>
      </c>
      <c r="F36" s="52">
        <v>443</v>
      </c>
    </row>
    <row r="37" spans="1:6" ht="12.75" customHeight="1">
      <c r="A37" s="97" t="s">
        <v>15</v>
      </c>
      <c r="B37" s="98">
        <v>2463</v>
      </c>
      <c r="C37" s="98">
        <v>410</v>
      </c>
      <c r="D37" s="98">
        <v>1254</v>
      </c>
      <c r="E37" s="98">
        <v>584</v>
      </c>
      <c r="F37" s="72">
        <v>4711</v>
      </c>
    </row>
    <row r="38" spans="1:6" ht="14.25">
      <c r="A38" s="79" t="s">
        <v>16</v>
      </c>
      <c r="B38" s="51">
        <v>3845</v>
      </c>
      <c r="C38" s="51">
        <v>1902</v>
      </c>
      <c r="D38" s="51">
        <v>1097</v>
      </c>
      <c r="E38" s="51">
        <v>140</v>
      </c>
      <c r="F38" s="52">
        <v>6984</v>
      </c>
    </row>
    <row r="39" spans="1:6" ht="14.25">
      <c r="A39" s="79" t="s">
        <v>17</v>
      </c>
      <c r="B39" s="51">
        <v>3884</v>
      </c>
      <c r="C39" s="51">
        <v>1569</v>
      </c>
      <c r="D39" s="51">
        <v>1628</v>
      </c>
      <c r="E39" s="51">
        <v>193</v>
      </c>
      <c r="F39" s="52">
        <v>7274</v>
      </c>
    </row>
    <row r="40" spans="1:6" ht="12.75" customHeight="1">
      <c r="A40" s="97" t="s">
        <v>18</v>
      </c>
      <c r="B40" s="98">
        <v>7729</v>
      </c>
      <c r="C40" s="98">
        <v>3471</v>
      </c>
      <c r="D40" s="98">
        <v>2725</v>
      </c>
      <c r="E40" s="98">
        <v>333</v>
      </c>
      <c r="F40" s="72">
        <v>14258</v>
      </c>
    </row>
    <row r="41" spans="1:6" ht="14.25">
      <c r="A41" s="95" t="s">
        <v>19</v>
      </c>
      <c r="B41" s="96">
        <v>50757</v>
      </c>
      <c r="C41" s="96">
        <v>6647</v>
      </c>
      <c r="D41" s="96">
        <v>2134</v>
      </c>
      <c r="E41" s="96">
        <v>48</v>
      </c>
      <c r="F41" s="52">
        <v>59586</v>
      </c>
    </row>
    <row r="42" spans="1:6" ht="14.25">
      <c r="A42" s="95" t="s">
        <v>20</v>
      </c>
      <c r="B42" s="96">
        <v>3086</v>
      </c>
      <c r="C42" s="96">
        <v>2394</v>
      </c>
      <c r="D42" s="96">
        <v>953</v>
      </c>
      <c r="E42" s="96">
        <v>75</v>
      </c>
      <c r="F42" s="52">
        <v>6508</v>
      </c>
    </row>
    <row r="43" spans="1:6" ht="12.75" customHeight="1">
      <c r="A43" s="97" t="s">
        <v>21</v>
      </c>
      <c r="B43" s="98">
        <v>53843</v>
      </c>
      <c r="C43" s="98">
        <v>9041</v>
      </c>
      <c r="D43" s="98">
        <v>3087</v>
      </c>
      <c r="E43" s="98">
        <v>123</v>
      </c>
      <c r="F43" s="72">
        <v>66094</v>
      </c>
    </row>
    <row r="44" spans="1:6" s="55" customFormat="1" ht="13.5" customHeight="1" thickBot="1">
      <c r="A44" s="161" t="s">
        <v>49</v>
      </c>
      <c r="B44" s="162">
        <v>64035</v>
      </c>
      <c r="C44" s="162">
        <v>12922</v>
      </c>
      <c r="D44" s="162">
        <v>7066</v>
      </c>
      <c r="E44" s="162">
        <v>1040</v>
      </c>
      <c r="F44" s="159">
        <v>85063</v>
      </c>
    </row>
    <row r="45" ht="4.5" customHeight="1"/>
    <row r="46" ht="14.25">
      <c r="A46" s="64" t="s">
        <v>199</v>
      </c>
    </row>
  </sheetData>
  <sheetProtection/>
  <mergeCells count="1">
    <mergeCell ref="A1:F1"/>
  </mergeCells>
  <printOptions horizontalCentered="1"/>
  <pageMargins left="0.39" right="0.35" top="0.57" bottom="0.86" header="0" footer="0.53"/>
  <pageSetup fitToHeight="1" fitToWidth="1" orientation="portrait" paperSize="9" r:id="rId1"/>
  <headerFooter>
    <oddFooter>&amp;LISEE - Document édité le &amp;D&amp;C&amp;A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U21" sqref="U21"/>
    </sheetView>
  </sheetViews>
  <sheetFormatPr defaultColWidth="11.375" defaultRowHeight="12"/>
  <cols>
    <col min="1" max="1" width="21.00390625" style="39" customWidth="1"/>
    <col min="2" max="6" width="15.875" style="39" customWidth="1"/>
    <col min="7" max="7" width="3.875" style="39" customWidth="1"/>
    <col min="8" max="8" width="3.625" style="39" customWidth="1"/>
    <col min="9" max="14" width="5.875" style="39" customWidth="1"/>
    <col min="15" max="28" width="4.00390625" style="39" customWidth="1"/>
    <col min="29" max="16384" width="11.375" style="39" customWidth="1"/>
  </cols>
  <sheetData>
    <row r="1" spans="1:6" ht="36.75" customHeight="1">
      <c r="A1" s="632" t="s">
        <v>218</v>
      </c>
      <c r="B1" s="633"/>
      <c r="C1" s="633"/>
      <c r="D1" s="633"/>
      <c r="E1" s="633"/>
      <c r="F1" s="634"/>
    </row>
    <row r="2" spans="1:6" ht="15" thickBot="1">
      <c r="A2" s="9"/>
      <c r="B2" s="9"/>
      <c r="C2" s="9"/>
      <c r="D2" s="9"/>
      <c r="E2" s="9"/>
      <c r="F2" s="9"/>
    </row>
    <row r="3" spans="1:6" ht="32.25" customHeight="1">
      <c r="A3" s="142" t="s">
        <v>206</v>
      </c>
      <c r="B3" s="140" t="s">
        <v>132</v>
      </c>
      <c r="C3" s="140" t="s">
        <v>133</v>
      </c>
      <c r="D3" s="140" t="s">
        <v>41</v>
      </c>
      <c r="E3" s="140" t="s">
        <v>134</v>
      </c>
      <c r="F3" s="141" t="s">
        <v>53</v>
      </c>
    </row>
    <row r="4" spans="1:6" ht="14.25">
      <c r="A4" s="93" t="s">
        <v>54</v>
      </c>
      <c r="B4" s="94">
        <v>452</v>
      </c>
      <c r="C4" s="94">
        <v>227</v>
      </c>
      <c r="D4" s="94">
        <v>150</v>
      </c>
      <c r="E4" s="94">
        <v>14</v>
      </c>
      <c r="F4" s="52">
        <v>843</v>
      </c>
    </row>
    <row r="5" spans="1:6" ht="14.25">
      <c r="A5" s="93" t="s">
        <v>109</v>
      </c>
      <c r="B5" s="94">
        <v>1237</v>
      </c>
      <c r="C5" s="94">
        <v>1285</v>
      </c>
      <c r="D5" s="94">
        <v>448</v>
      </c>
      <c r="E5" s="94">
        <v>35</v>
      </c>
      <c r="F5" s="52">
        <v>3005</v>
      </c>
    </row>
    <row r="6" spans="1:6" ht="14.25">
      <c r="A6" s="95" t="s">
        <v>55</v>
      </c>
      <c r="B6" s="96">
        <v>2853</v>
      </c>
      <c r="C6" s="96">
        <v>1697</v>
      </c>
      <c r="D6" s="96">
        <v>592</v>
      </c>
      <c r="E6" s="96">
        <v>1</v>
      </c>
      <c r="F6" s="52">
        <v>5143</v>
      </c>
    </row>
    <row r="7" spans="1:6" ht="14.25">
      <c r="A7" s="95" t="s">
        <v>56</v>
      </c>
      <c r="B7" s="96">
        <v>1899</v>
      </c>
      <c r="C7" s="96">
        <v>742</v>
      </c>
      <c r="D7" s="96">
        <v>943</v>
      </c>
      <c r="E7" s="96">
        <v>92</v>
      </c>
      <c r="F7" s="52">
        <v>3676</v>
      </c>
    </row>
    <row r="8" spans="1:6" ht="14.25">
      <c r="A8" s="95" t="s">
        <v>57</v>
      </c>
      <c r="B8" s="96">
        <v>24920</v>
      </c>
      <c r="C8" s="96">
        <v>4604</v>
      </c>
      <c r="D8" s="96">
        <v>2092</v>
      </c>
      <c r="E8" s="96">
        <v>30</v>
      </c>
      <c r="F8" s="52">
        <v>31646</v>
      </c>
    </row>
    <row r="9" spans="1:6" ht="14.25">
      <c r="A9" s="95" t="s">
        <v>58</v>
      </c>
      <c r="B9" s="96">
        <v>242</v>
      </c>
      <c r="C9" s="96">
        <v>270</v>
      </c>
      <c r="D9" s="96">
        <v>100</v>
      </c>
      <c r="E9" s="96">
        <v>0</v>
      </c>
      <c r="F9" s="52">
        <v>612</v>
      </c>
    </row>
    <row r="10" spans="1:6" ht="14.25">
      <c r="A10" s="95" t="s">
        <v>59</v>
      </c>
      <c r="B10" s="96">
        <v>1285</v>
      </c>
      <c r="C10" s="96">
        <v>431</v>
      </c>
      <c r="D10" s="96">
        <v>612</v>
      </c>
      <c r="E10" s="96">
        <v>153</v>
      </c>
      <c r="F10" s="52">
        <v>2481</v>
      </c>
    </row>
    <row r="11" spans="1:6" ht="14.25">
      <c r="A11" s="95" t="s">
        <v>60</v>
      </c>
      <c r="B11" s="96">
        <v>2371</v>
      </c>
      <c r="C11" s="96">
        <v>1027</v>
      </c>
      <c r="D11" s="96">
        <v>655</v>
      </c>
      <c r="E11" s="96">
        <v>43</v>
      </c>
      <c r="F11" s="52">
        <v>4096</v>
      </c>
    </row>
    <row r="12" spans="1:6" ht="14.25">
      <c r="A12" s="95" t="s">
        <v>81</v>
      </c>
      <c r="B12" s="96">
        <v>1327</v>
      </c>
      <c r="C12" s="96">
        <v>536</v>
      </c>
      <c r="D12" s="96">
        <v>49</v>
      </c>
      <c r="E12" s="96">
        <v>44</v>
      </c>
      <c r="F12" s="52">
        <v>1956</v>
      </c>
    </row>
    <row r="13" spans="1:6" ht="14.25">
      <c r="A13" s="95" t="s">
        <v>61</v>
      </c>
      <c r="B13" s="96">
        <v>1364</v>
      </c>
      <c r="C13" s="96">
        <v>256</v>
      </c>
      <c r="D13" s="96">
        <v>388</v>
      </c>
      <c r="E13" s="96">
        <v>23</v>
      </c>
      <c r="F13" s="52">
        <v>2031</v>
      </c>
    </row>
    <row r="14" spans="1:6" ht="14.25">
      <c r="A14" s="95" t="s">
        <v>62</v>
      </c>
      <c r="B14" s="96">
        <v>3573</v>
      </c>
      <c r="C14" s="96">
        <v>2344</v>
      </c>
      <c r="D14" s="96">
        <v>1244</v>
      </c>
      <c r="E14" s="96">
        <v>79</v>
      </c>
      <c r="F14" s="52">
        <v>7240</v>
      </c>
    </row>
    <row r="15" spans="1:6" ht="14.25">
      <c r="A15" s="95" t="s">
        <v>14</v>
      </c>
      <c r="B15" s="96">
        <v>614</v>
      </c>
      <c r="C15" s="96">
        <v>574</v>
      </c>
      <c r="D15" s="96">
        <v>262</v>
      </c>
      <c r="E15" s="96">
        <v>2</v>
      </c>
      <c r="F15" s="52">
        <v>1452</v>
      </c>
    </row>
    <row r="16" spans="1:6" ht="14.25">
      <c r="A16" s="95" t="s">
        <v>63</v>
      </c>
      <c r="B16" s="96">
        <v>2763</v>
      </c>
      <c r="C16" s="96">
        <v>803</v>
      </c>
      <c r="D16" s="96">
        <v>277</v>
      </c>
      <c r="E16" s="96">
        <v>26</v>
      </c>
      <c r="F16" s="52">
        <v>3869</v>
      </c>
    </row>
    <row r="17" spans="1:6" ht="14.25">
      <c r="A17" s="95" t="s">
        <v>64</v>
      </c>
      <c r="B17" s="96">
        <v>1868</v>
      </c>
      <c r="C17" s="96">
        <v>1242</v>
      </c>
      <c r="D17" s="96">
        <v>392</v>
      </c>
      <c r="E17" s="96">
        <v>19</v>
      </c>
      <c r="F17" s="52">
        <v>3521</v>
      </c>
    </row>
    <row r="18" spans="1:6" ht="14.25">
      <c r="A18" s="95" t="s">
        <v>65</v>
      </c>
      <c r="B18" s="96">
        <v>4608</v>
      </c>
      <c r="C18" s="96">
        <v>650</v>
      </c>
      <c r="D18" s="96">
        <v>3550</v>
      </c>
      <c r="E18" s="96">
        <v>440</v>
      </c>
      <c r="F18" s="52">
        <v>9248</v>
      </c>
    </row>
    <row r="19" spans="1:6" ht="14.25">
      <c r="A19" s="95" t="s">
        <v>66</v>
      </c>
      <c r="B19" s="96">
        <v>3867</v>
      </c>
      <c r="C19" s="96">
        <v>559</v>
      </c>
      <c r="D19" s="96">
        <v>608</v>
      </c>
      <c r="E19" s="96">
        <v>612</v>
      </c>
      <c r="F19" s="52">
        <v>5646</v>
      </c>
    </row>
    <row r="20" spans="1:6" ht="14.25">
      <c r="A20" s="95" t="s">
        <v>67</v>
      </c>
      <c r="B20" s="96">
        <v>281</v>
      </c>
      <c r="C20" s="96">
        <v>303</v>
      </c>
      <c r="D20" s="96">
        <v>124</v>
      </c>
      <c r="E20" s="96">
        <v>1</v>
      </c>
      <c r="F20" s="52">
        <v>709</v>
      </c>
    </row>
    <row r="21" spans="1:6" ht="14.25">
      <c r="A21" s="41" t="s">
        <v>82</v>
      </c>
      <c r="B21" s="96">
        <v>18863</v>
      </c>
      <c r="C21" s="96">
        <v>6276</v>
      </c>
      <c r="D21" s="96">
        <v>1375</v>
      </c>
      <c r="E21" s="96">
        <v>31</v>
      </c>
      <c r="F21" s="52">
        <v>26545</v>
      </c>
    </row>
    <row r="22" spans="1:6" ht="14.25">
      <c r="A22" s="95" t="s">
        <v>68</v>
      </c>
      <c r="B22" s="96">
        <v>89893</v>
      </c>
      <c r="C22" s="96">
        <v>5166</v>
      </c>
      <c r="D22" s="96">
        <v>2548</v>
      </c>
      <c r="E22" s="96">
        <v>36</v>
      </c>
      <c r="F22" s="52">
        <v>97643</v>
      </c>
    </row>
    <row r="23" spans="1:6" ht="14.25">
      <c r="A23" s="95" t="s">
        <v>0</v>
      </c>
      <c r="B23" s="96">
        <v>1278</v>
      </c>
      <c r="C23" s="96">
        <v>368</v>
      </c>
      <c r="D23" s="96">
        <v>647</v>
      </c>
      <c r="E23" s="96">
        <v>65</v>
      </c>
      <c r="F23" s="52">
        <v>2358</v>
      </c>
    </row>
    <row r="24" spans="1:6" ht="14.25">
      <c r="A24" s="95" t="s">
        <v>1</v>
      </c>
      <c r="B24" s="96">
        <v>1249</v>
      </c>
      <c r="C24" s="96">
        <v>357</v>
      </c>
      <c r="D24" s="96">
        <v>673</v>
      </c>
      <c r="E24" s="96">
        <v>1092</v>
      </c>
      <c r="F24" s="52">
        <v>3371</v>
      </c>
    </row>
    <row r="25" spans="1:6" ht="14.25">
      <c r="A25" s="95" t="s">
        <v>2</v>
      </c>
      <c r="B25" s="96">
        <v>13029</v>
      </c>
      <c r="C25" s="96">
        <v>5862</v>
      </c>
      <c r="D25" s="96">
        <v>1365</v>
      </c>
      <c r="E25" s="96">
        <v>39</v>
      </c>
      <c r="F25" s="52">
        <v>20295</v>
      </c>
    </row>
    <row r="26" spans="1:6" ht="14.25">
      <c r="A26" s="95" t="s">
        <v>3</v>
      </c>
      <c r="B26" s="96">
        <v>2679</v>
      </c>
      <c r="C26" s="96">
        <v>855</v>
      </c>
      <c r="D26" s="96">
        <v>1202</v>
      </c>
      <c r="E26" s="96">
        <v>59</v>
      </c>
      <c r="F26" s="52">
        <v>4795</v>
      </c>
    </row>
    <row r="27" spans="1:6" ht="14.25">
      <c r="A27" s="95" t="s">
        <v>4</v>
      </c>
      <c r="B27" s="96">
        <v>1376</v>
      </c>
      <c r="C27" s="96">
        <v>447</v>
      </c>
      <c r="D27" s="96">
        <v>487</v>
      </c>
      <c r="E27" s="96">
        <v>53</v>
      </c>
      <c r="F27" s="52">
        <v>2363</v>
      </c>
    </row>
    <row r="28" spans="1:6" ht="14.25">
      <c r="A28" s="95" t="s">
        <v>5</v>
      </c>
      <c r="B28" s="96">
        <v>1492</v>
      </c>
      <c r="C28" s="96">
        <v>421</v>
      </c>
      <c r="D28" s="96">
        <v>421</v>
      </c>
      <c r="E28" s="96">
        <v>97</v>
      </c>
      <c r="F28" s="52">
        <v>2431</v>
      </c>
    </row>
    <row r="29" spans="1:6" ht="14.25">
      <c r="A29" s="95" t="s">
        <v>6</v>
      </c>
      <c r="B29" s="96">
        <v>1523</v>
      </c>
      <c r="C29" s="96">
        <v>699</v>
      </c>
      <c r="D29" s="96">
        <v>263</v>
      </c>
      <c r="E29" s="96">
        <v>18</v>
      </c>
      <c r="F29" s="52">
        <v>2503</v>
      </c>
    </row>
    <row r="30" spans="1:6" ht="14.25">
      <c r="A30" s="95" t="s">
        <v>7</v>
      </c>
      <c r="B30" s="96">
        <v>740</v>
      </c>
      <c r="C30" s="96">
        <v>226</v>
      </c>
      <c r="D30" s="96">
        <v>444</v>
      </c>
      <c r="E30" s="96">
        <v>51</v>
      </c>
      <c r="F30" s="52">
        <v>1461</v>
      </c>
    </row>
    <row r="31" spans="1:6" ht="14.25">
      <c r="A31" s="95" t="s">
        <v>8</v>
      </c>
      <c r="B31" s="96">
        <v>877</v>
      </c>
      <c r="C31" s="96">
        <v>1542</v>
      </c>
      <c r="D31" s="96">
        <v>553</v>
      </c>
      <c r="E31" s="96">
        <v>64</v>
      </c>
      <c r="F31" s="52">
        <v>3036</v>
      </c>
    </row>
    <row r="32" spans="1:6" ht="14.25">
      <c r="A32" s="95" t="s">
        <v>9</v>
      </c>
      <c r="B32" s="96">
        <v>204</v>
      </c>
      <c r="C32" s="96">
        <v>325</v>
      </c>
      <c r="D32" s="96">
        <v>48</v>
      </c>
      <c r="E32" s="96">
        <v>7</v>
      </c>
      <c r="F32" s="52">
        <v>584</v>
      </c>
    </row>
    <row r="33" spans="1:6" ht="14.25">
      <c r="A33" s="95" t="s">
        <v>10</v>
      </c>
      <c r="B33" s="96">
        <v>495</v>
      </c>
      <c r="C33" s="96">
        <v>1272</v>
      </c>
      <c r="D33" s="96">
        <v>742</v>
      </c>
      <c r="E33" s="96">
        <v>126</v>
      </c>
      <c r="F33" s="52">
        <v>2635</v>
      </c>
    </row>
    <row r="34" spans="1:6" ht="14.25">
      <c r="A34" s="95" t="s">
        <v>11</v>
      </c>
      <c r="B34" s="96">
        <v>1308</v>
      </c>
      <c r="C34" s="96">
        <v>443</v>
      </c>
      <c r="D34" s="96">
        <v>246</v>
      </c>
      <c r="E34" s="96">
        <v>24</v>
      </c>
      <c r="F34" s="52">
        <v>2021</v>
      </c>
    </row>
    <row r="35" spans="1:6" ht="14.25">
      <c r="A35" s="95" t="s">
        <v>12</v>
      </c>
      <c r="B35" s="96">
        <v>1742</v>
      </c>
      <c r="C35" s="96">
        <v>385</v>
      </c>
      <c r="D35" s="96">
        <v>448</v>
      </c>
      <c r="E35" s="96">
        <v>166</v>
      </c>
      <c r="F35" s="52">
        <v>2741</v>
      </c>
    </row>
    <row r="36" spans="1:6" ht="14.25">
      <c r="A36" s="95" t="s">
        <v>13</v>
      </c>
      <c r="B36" s="96">
        <v>880</v>
      </c>
      <c r="C36" s="96">
        <v>573</v>
      </c>
      <c r="D36" s="96">
        <v>291</v>
      </c>
      <c r="E36" s="96">
        <v>3</v>
      </c>
      <c r="F36" s="52">
        <v>1747</v>
      </c>
    </row>
    <row r="37" spans="1:6" ht="12.75" customHeight="1">
      <c r="A37" s="97" t="s">
        <v>15</v>
      </c>
      <c r="B37" s="98">
        <v>9724</v>
      </c>
      <c r="C37" s="98">
        <v>1566</v>
      </c>
      <c r="D37" s="98">
        <v>4831</v>
      </c>
      <c r="E37" s="98">
        <v>2144</v>
      </c>
      <c r="F37" s="72">
        <v>18265</v>
      </c>
    </row>
    <row r="38" spans="1:6" ht="14.25">
      <c r="A38" s="79" t="s">
        <v>16</v>
      </c>
      <c r="B38" s="51">
        <v>12504</v>
      </c>
      <c r="C38" s="51">
        <v>6176</v>
      </c>
      <c r="D38" s="51">
        <v>3544</v>
      </c>
      <c r="E38" s="51">
        <v>427</v>
      </c>
      <c r="F38" s="52">
        <v>22651</v>
      </c>
    </row>
    <row r="39" spans="1:6" ht="14.25">
      <c r="A39" s="79" t="s">
        <v>17</v>
      </c>
      <c r="B39" s="51">
        <v>14754</v>
      </c>
      <c r="C39" s="51">
        <v>5535</v>
      </c>
      <c r="D39" s="51">
        <v>5625</v>
      </c>
      <c r="E39" s="51">
        <v>602</v>
      </c>
      <c r="F39" s="52">
        <v>26516</v>
      </c>
    </row>
    <row r="40" spans="1:6" ht="12.75" customHeight="1">
      <c r="A40" s="97" t="s">
        <v>18</v>
      </c>
      <c r="B40" s="98">
        <v>27258</v>
      </c>
      <c r="C40" s="98">
        <v>11711</v>
      </c>
      <c r="D40" s="98">
        <v>9169</v>
      </c>
      <c r="E40" s="98">
        <v>1029</v>
      </c>
      <c r="F40" s="72">
        <v>49167</v>
      </c>
    </row>
    <row r="41" spans="1:6" ht="14.25">
      <c r="A41" s="95" t="s">
        <v>19</v>
      </c>
      <c r="B41" s="96">
        <v>146705</v>
      </c>
      <c r="C41" s="96">
        <v>21908</v>
      </c>
      <c r="D41" s="96">
        <v>7380</v>
      </c>
      <c r="E41" s="96">
        <v>136</v>
      </c>
      <c r="F41" s="52">
        <v>176129</v>
      </c>
    </row>
    <row r="42" spans="1:6" ht="14.25">
      <c r="A42" s="95" t="s">
        <v>20</v>
      </c>
      <c r="B42" s="96">
        <v>9465</v>
      </c>
      <c r="C42" s="96">
        <v>7582</v>
      </c>
      <c r="D42" s="96">
        <v>2859</v>
      </c>
      <c r="E42" s="96">
        <v>236</v>
      </c>
      <c r="F42" s="52">
        <v>20142</v>
      </c>
    </row>
    <row r="43" spans="1:6" ht="12.75" customHeight="1">
      <c r="A43" s="97" t="s">
        <v>21</v>
      </c>
      <c r="B43" s="98">
        <v>156170</v>
      </c>
      <c r="C43" s="98">
        <v>29490</v>
      </c>
      <c r="D43" s="98">
        <v>10239</v>
      </c>
      <c r="E43" s="98">
        <v>372</v>
      </c>
      <c r="F43" s="72">
        <v>196271</v>
      </c>
    </row>
    <row r="44" spans="1:6" s="55" customFormat="1" ht="13.5" customHeight="1" thickBot="1">
      <c r="A44" s="161" t="s">
        <v>49</v>
      </c>
      <c r="B44" s="162">
        <v>193152</v>
      </c>
      <c r="C44" s="162">
        <v>42767</v>
      </c>
      <c r="D44" s="162">
        <v>24239</v>
      </c>
      <c r="E44" s="162">
        <v>3545</v>
      </c>
      <c r="F44" s="159">
        <v>263703</v>
      </c>
    </row>
    <row r="45" ht="4.5" customHeight="1"/>
    <row r="46" ht="14.25">
      <c r="A46" s="64" t="s">
        <v>199</v>
      </c>
    </row>
  </sheetData>
  <sheetProtection/>
  <mergeCells count="1">
    <mergeCell ref="A1:F1"/>
  </mergeCells>
  <printOptions horizontalCentered="1"/>
  <pageMargins left="0.48" right="0.33" top="0.59" bottom="1" header="0" footer="0.6"/>
  <pageSetup fitToHeight="1" fitToWidth="1" orientation="portrait" paperSize="9" r:id="rId1"/>
  <headerFooter>
    <oddFooter>&amp;LISEE - Document édité le &amp;D&amp;C&amp;A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zoomScalePageLayoutView="0" workbookViewId="0" topLeftCell="A1">
      <pane ySplit="3" topLeftCell="A4" activePane="bottomLeft" state="frozen"/>
      <selection pane="topLeft" activeCell="A1" sqref="A1"/>
      <selection pane="bottomLeft" activeCell="K5" sqref="K5"/>
    </sheetView>
  </sheetViews>
  <sheetFormatPr defaultColWidth="11.375" defaultRowHeight="12"/>
  <cols>
    <col min="1" max="1" width="21.375" style="39" customWidth="1"/>
    <col min="2" max="8" width="11.375" style="39" customWidth="1"/>
    <col min="9" max="9" width="5.00390625" style="39" customWidth="1"/>
    <col min="10" max="30" width="3.125" style="39" customWidth="1"/>
    <col min="31" max="16384" width="11.375" style="39" customWidth="1"/>
  </cols>
  <sheetData>
    <row r="1" spans="1:8" ht="33.75" customHeight="1">
      <c r="A1" s="632" t="s">
        <v>217</v>
      </c>
      <c r="B1" s="633"/>
      <c r="C1" s="633"/>
      <c r="D1" s="633"/>
      <c r="E1" s="633"/>
      <c r="F1" s="633"/>
      <c r="G1" s="633"/>
      <c r="H1" s="634"/>
    </row>
    <row r="2" spans="1:8" ht="15" thickBot="1">
      <c r="A2" s="65"/>
      <c r="B2" s="65"/>
      <c r="C2" s="65"/>
      <c r="D2" s="65"/>
      <c r="E2" s="65"/>
      <c r="F2" s="65"/>
      <c r="G2" s="65"/>
      <c r="H2" s="65"/>
    </row>
    <row r="3" spans="1:8" ht="15.75" customHeight="1">
      <c r="A3" s="142" t="s">
        <v>206</v>
      </c>
      <c r="B3" s="140">
        <v>1</v>
      </c>
      <c r="C3" s="140">
        <v>2</v>
      </c>
      <c r="D3" s="140">
        <v>3</v>
      </c>
      <c r="E3" s="140">
        <v>4</v>
      </c>
      <c r="F3" s="140">
        <v>5</v>
      </c>
      <c r="G3" s="140" t="s">
        <v>46</v>
      </c>
      <c r="H3" s="141" t="s">
        <v>53</v>
      </c>
    </row>
    <row r="4" spans="1:8" ht="14.25">
      <c r="A4" s="93" t="s">
        <v>54</v>
      </c>
      <c r="B4" s="94">
        <v>34</v>
      </c>
      <c r="C4" s="94">
        <v>45</v>
      </c>
      <c r="D4" s="94">
        <v>72</v>
      </c>
      <c r="E4" s="94">
        <v>18</v>
      </c>
      <c r="F4" s="94">
        <v>7</v>
      </c>
      <c r="G4" s="94">
        <v>5</v>
      </c>
      <c r="H4" s="52">
        <v>181</v>
      </c>
    </row>
    <row r="5" spans="1:8" ht="14.25">
      <c r="A5" s="93" t="s">
        <v>109</v>
      </c>
      <c r="B5" s="94">
        <v>49</v>
      </c>
      <c r="C5" s="94">
        <v>142</v>
      </c>
      <c r="D5" s="94">
        <v>353</v>
      </c>
      <c r="E5" s="94">
        <v>282</v>
      </c>
      <c r="F5" s="94">
        <v>140</v>
      </c>
      <c r="G5" s="94">
        <v>51</v>
      </c>
      <c r="H5" s="52">
        <v>1017</v>
      </c>
    </row>
    <row r="6" spans="1:8" ht="14.25">
      <c r="A6" s="95" t="s">
        <v>55</v>
      </c>
      <c r="B6" s="96">
        <v>75</v>
      </c>
      <c r="C6" s="96">
        <v>225</v>
      </c>
      <c r="D6" s="96">
        <v>454</v>
      </c>
      <c r="E6" s="96">
        <v>667</v>
      </c>
      <c r="F6" s="96">
        <v>272</v>
      </c>
      <c r="G6" s="96">
        <v>144</v>
      </c>
      <c r="H6" s="52">
        <v>1837</v>
      </c>
    </row>
    <row r="7" spans="1:8" ht="14.25">
      <c r="A7" s="95" t="s">
        <v>56</v>
      </c>
      <c r="B7" s="96">
        <v>74</v>
      </c>
      <c r="C7" s="96">
        <v>161</v>
      </c>
      <c r="D7" s="96">
        <v>232</v>
      </c>
      <c r="E7" s="96">
        <v>245</v>
      </c>
      <c r="F7" s="96">
        <v>151</v>
      </c>
      <c r="G7" s="96">
        <v>127</v>
      </c>
      <c r="H7" s="52">
        <v>990</v>
      </c>
    </row>
    <row r="8" spans="1:8" ht="14.25">
      <c r="A8" s="95" t="s">
        <v>57</v>
      </c>
      <c r="B8" s="96">
        <v>247</v>
      </c>
      <c r="C8" s="96">
        <v>1002</v>
      </c>
      <c r="D8" s="96">
        <v>1987</v>
      </c>
      <c r="E8" s="96">
        <v>3508</v>
      </c>
      <c r="F8" s="96">
        <v>1742</v>
      </c>
      <c r="G8" s="96">
        <v>707</v>
      </c>
      <c r="H8" s="52">
        <v>9193</v>
      </c>
    </row>
    <row r="9" spans="1:8" ht="14.25">
      <c r="A9" s="95" t="s">
        <v>58</v>
      </c>
      <c r="B9" s="96">
        <v>16</v>
      </c>
      <c r="C9" s="96">
        <v>27</v>
      </c>
      <c r="D9" s="96">
        <v>61</v>
      </c>
      <c r="E9" s="96">
        <v>70</v>
      </c>
      <c r="F9" s="96">
        <v>32</v>
      </c>
      <c r="G9" s="96">
        <v>21</v>
      </c>
      <c r="H9" s="52">
        <v>227</v>
      </c>
    </row>
    <row r="10" spans="1:8" ht="14.25">
      <c r="A10" s="95" t="s">
        <v>59</v>
      </c>
      <c r="B10" s="96">
        <v>41</v>
      </c>
      <c r="C10" s="96">
        <v>98</v>
      </c>
      <c r="D10" s="96">
        <v>162</v>
      </c>
      <c r="E10" s="96">
        <v>159</v>
      </c>
      <c r="F10" s="96">
        <v>86</v>
      </c>
      <c r="G10" s="96">
        <v>80</v>
      </c>
      <c r="H10" s="52">
        <v>626</v>
      </c>
    </row>
    <row r="11" spans="1:8" ht="14.25">
      <c r="A11" s="95" t="s">
        <v>60</v>
      </c>
      <c r="B11" s="96">
        <v>63</v>
      </c>
      <c r="C11" s="96">
        <v>159</v>
      </c>
      <c r="D11" s="96">
        <v>279</v>
      </c>
      <c r="E11" s="96">
        <v>304</v>
      </c>
      <c r="F11" s="96">
        <v>197</v>
      </c>
      <c r="G11" s="96">
        <v>153</v>
      </c>
      <c r="H11" s="52">
        <v>1155</v>
      </c>
    </row>
    <row r="12" spans="1:8" ht="14.25">
      <c r="A12" s="95" t="s">
        <v>81</v>
      </c>
      <c r="B12" s="96">
        <v>31</v>
      </c>
      <c r="C12" s="96">
        <v>101</v>
      </c>
      <c r="D12" s="96">
        <v>131</v>
      </c>
      <c r="E12" s="96">
        <v>133</v>
      </c>
      <c r="F12" s="96">
        <v>65</v>
      </c>
      <c r="G12" s="96">
        <v>70</v>
      </c>
      <c r="H12" s="52">
        <v>531</v>
      </c>
    </row>
    <row r="13" spans="1:8" ht="14.25">
      <c r="A13" s="95" t="s">
        <v>61</v>
      </c>
      <c r="B13" s="96">
        <v>37</v>
      </c>
      <c r="C13" s="96">
        <v>87</v>
      </c>
      <c r="D13" s="96">
        <v>131</v>
      </c>
      <c r="E13" s="96">
        <v>176</v>
      </c>
      <c r="F13" s="96">
        <v>88</v>
      </c>
      <c r="G13" s="96">
        <v>41</v>
      </c>
      <c r="H13" s="52">
        <v>560</v>
      </c>
    </row>
    <row r="14" spans="1:8" ht="14.25">
      <c r="A14" s="95" t="s">
        <v>62</v>
      </c>
      <c r="B14" s="96">
        <v>232</v>
      </c>
      <c r="C14" s="96">
        <v>311</v>
      </c>
      <c r="D14" s="96">
        <v>478</v>
      </c>
      <c r="E14" s="96">
        <v>697</v>
      </c>
      <c r="F14" s="96">
        <v>359</v>
      </c>
      <c r="G14" s="96">
        <v>145</v>
      </c>
      <c r="H14" s="52">
        <v>2222</v>
      </c>
    </row>
    <row r="15" spans="1:8" ht="14.25">
      <c r="A15" s="95" t="s">
        <v>14</v>
      </c>
      <c r="B15" s="96">
        <v>13</v>
      </c>
      <c r="C15" s="96">
        <v>61</v>
      </c>
      <c r="D15" s="96">
        <v>104</v>
      </c>
      <c r="E15" s="96">
        <v>104</v>
      </c>
      <c r="F15" s="96">
        <v>92</v>
      </c>
      <c r="G15" s="96">
        <v>42</v>
      </c>
      <c r="H15" s="52">
        <v>416</v>
      </c>
    </row>
    <row r="16" spans="1:8" ht="14.25">
      <c r="A16" s="95" t="s">
        <v>63</v>
      </c>
      <c r="B16" s="96">
        <v>61</v>
      </c>
      <c r="C16" s="96">
        <v>138</v>
      </c>
      <c r="D16" s="96">
        <v>242</v>
      </c>
      <c r="E16" s="96">
        <v>496</v>
      </c>
      <c r="F16" s="96">
        <v>257</v>
      </c>
      <c r="G16" s="96">
        <v>116</v>
      </c>
      <c r="H16" s="52">
        <v>1310</v>
      </c>
    </row>
    <row r="17" spans="1:8" ht="14.25">
      <c r="A17" s="95" t="s">
        <v>64</v>
      </c>
      <c r="B17" s="96">
        <v>55</v>
      </c>
      <c r="C17" s="96">
        <v>153</v>
      </c>
      <c r="D17" s="96">
        <v>314</v>
      </c>
      <c r="E17" s="96">
        <v>399</v>
      </c>
      <c r="F17" s="96">
        <v>198</v>
      </c>
      <c r="G17" s="96">
        <v>93</v>
      </c>
      <c r="H17" s="52">
        <v>1212</v>
      </c>
    </row>
    <row r="18" spans="1:8" ht="14.25">
      <c r="A18" s="95" t="s">
        <v>65</v>
      </c>
      <c r="B18" s="96">
        <v>231</v>
      </c>
      <c r="C18" s="96">
        <v>412</v>
      </c>
      <c r="D18" s="96">
        <v>694</v>
      </c>
      <c r="E18" s="96">
        <v>612</v>
      </c>
      <c r="F18" s="96">
        <v>327</v>
      </c>
      <c r="G18" s="96">
        <v>168</v>
      </c>
      <c r="H18" s="52">
        <v>2444</v>
      </c>
    </row>
    <row r="19" spans="1:8" ht="14.25">
      <c r="A19" s="95" t="s">
        <v>66</v>
      </c>
      <c r="B19" s="96">
        <v>304</v>
      </c>
      <c r="C19" s="96">
        <v>262</v>
      </c>
      <c r="D19" s="96">
        <v>380</v>
      </c>
      <c r="E19" s="96">
        <v>252</v>
      </c>
      <c r="F19" s="96">
        <v>148</v>
      </c>
      <c r="G19" s="96">
        <v>63</v>
      </c>
      <c r="H19" s="52">
        <v>1409</v>
      </c>
    </row>
    <row r="20" spans="1:8" ht="14.25">
      <c r="A20" s="95" t="s">
        <v>67</v>
      </c>
      <c r="B20" s="96">
        <v>11</v>
      </c>
      <c r="C20" s="96">
        <v>21</v>
      </c>
      <c r="D20" s="96">
        <v>66</v>
      </c>
      <c r="E20" s="96">
        <v>73</v>
      </c>
      <c r="F20" s="96">
        <v>45</v>
      </c>
      <c r="G20" s="96">
        <v>32</v>
      </c>
      <c r="H20" s="52">
        <v>248</v>
      </c>
    </row>
    <row r="21" spans="1:8" ht="14.25">
      <c r="A21" s="41" t="s">
        <v>82</v>
      </c>
      <c r="B21" s="96">
        <v>244</v>
      </c>
      <c r="C21" s="96">
        <v>777</v>
      </c>
      <c r="D21" s="96">
        <v>1614</v>
      </c>
      <c r="E21" s="96">
        <v>3207</v>
      </c>
      <c r="F21" s="96">
        <v>1417</v>
      </c>
      <c r="G21" s="96">
        <v>692</v>
      </c>
      <c r="H21" s="52">
        <v>7951</v>
      </c>
    </row>
    <row r="22" spans="1:8" ht="14.25">
      <c r="A22" s="95" t="s">
        <v>68</v>
      </c>
      <c r="B22" s="96">
        <v>3111</v>
      </c>
      <c r="C22" s="96">
        <v>7474</v>
      </c>
      <c r="D22" s="96">
        <v>10469</v>
      </c>
      <c r="E22" s="96">
        <v>9917</v>
      </c>
      <c r="F22" s="96">
        <v>4059</v>
      </c>
      <c r="G22" s="96">
        <v>1794</v>
      </c>
      <c r="H22" s="52">
        <v>36824</v>
      </c>
    </row>
    <row r="23" spans="1:8" ht="14.25">
      <c r="A23" s="95" t="s">
        <v>0</v>
      </c>
      <c r="B23" s="96">
        <v>57</v>
      </c>
      <c r="C23" s="96">
        <v>82</v>
      </c>
      <c r="D23" s="96">
        <v>133</v>
      </c>
      <c r="E23" s="96">
        <v>149</v>
      </c>
      <c r="F23" s="96">
        <v>114</v>
      </c>
      <c r="G23" s="96">
        <v>71</v>
      </c>
      <c r="H23" s="52">
        <v>606</v>
      </c>
    </row>
    <row r="24" spans="1:8" ht="14.25">
      <c r="A24" s="95" t="s">
        <v>1</v>
      </c>
      <c r="B24" s="96">
        <v>199</v>
      </c>
      <c r="C24" s="96">
        <v>222</v>
      </c>
      <c r="D24" s="96">
        <v>184</v>
      </c>
      <c r="E24" s="96">
        <v>116</v>
      </c>
      <c r="F24" s="96">
        <v>68</v>
      </c>
      <c r="G24" s="96">
        <v>69</v>
      </c>
      <c r="H24" s="52">
        <v>858</v>
      </c>
    </row>
    <row r="25" spans="1:8" ht="14.25">
      <c r="A25" s="95" t="s">
        <v>2</v>
      </c>
      <c r="B25" s="96">
        <v>145</v>
      </c>
      <c r="C25" s="96">
        <v>376</v>
      </c>
      <c r="D25" s="96">
        <v>983</v>
      </c>
      <c r="E25" s="96">
        <v>2514</v>
      </c>
      <c r="F25" s="96">
        <v>1140</v>
      </c>
      <c r="G25" s="96">
        <v>460</v>
      </c>
      <c r="H25" s="52">
        <v>5618</v>
      </c>
    </row>
    <row r="26" spans="1:8" ht="14.25">
      <c r="A26" s="95" t="s">
        <v>3</v>
      </c>
      <c r="B26" s="96">
        <v>145</v>
      </c>
      <c r="C26" s="96">
        <v>269</v>
      </c>
      <c r="D26" s="96">
        <v>372</v>
      </c>
      <c r="E26" s="96">
        <v>387</v>
      </c>
      <c r="F26" s="96">
        <v>161</v>
      </c>
      <c r="G26" s="96">
        <v>89</v>
      </c>
      <c r="H26" s="52">
        <v>1423</v>
      </c>
    </row>
    <row r="27" spans="1:8" ht="14.25">
      <c r="A27" s="95" t="s">
        <v>4</v>
      </c>
      <c r="B27" s="96">
        <v>78</v>
      </c>
      <c r="C27" s="96">
        <v>160</v>
      </c>
      <c r="D27" s="96">
        <v>169</v>
      </c>
      <c r="E27" s="96">
        <v>157</v>
      </c>
      <c r="F27" s="96">
        <v>53</v>
      </c>
      <c r="G27" s="96">
        <v>45</v>
      </c>
      <c r="H27" s="52">
        <v>662</v>
      </c>
    </row>
    <row r="28" spans="1:8" ht="14.25">
      <c r="A28" s="95" t="s">
        <v>5</v>
      </c>
      <c r="B28" s="96">
        <v>70</v>
      </c>
      <c r="C28" s="96">
        <v>117</v>
      </c>
      <c r="D28" s="96">
        <v>166</v>
      </c>
      <c r="E28" s="96">
        <v>145</v>
      </c>
      <c r="F28" s="96">
        <v>65</v>
      </c>
      <c r="G28" s="96">
        <v>55</v>
      </c>
      <c r="H28" s="52">
        <v>618</v>
      </c>
    </row>
    <row r="29" spans="1:8" ht="14.25">
      <c r="A29" s="95" t="s">
        <v>6</v>
      </c>
      <c r="B29" s="96">
        <v>50</v>
      </c>
      <c r="C29" s="96">
        <v>114</v>
      </c>
      <c r="D29" s="96">
        <v>165</v>
      </c>
      <c r="E29" s="96">
        <v>272</v>
      </c>
      <c r="F29" s="96">
        <v>131</v>
      </c>
      <c r="G29" s="96">
        <v>73</v>
      </c>
      <c r="H29" s="52">
        <v>805</v>
      </c>
    </row>
    <row r="30" spans="1:8" ht="14.25">
      <c r="A30" s="95" t="s">
        <v>7</v>
      </c>
      <c r="B30" s="96">
        <v>44</v>
      </c>
      <c r="C30" s="96">
        <v>54</v>
      </c>
      <c r="D30" s="96">
        <v>114</v>
      </c>
      <c r="E30" s="96">
        <v>96</v>
      </c>
      <c r="F30" s="96">
        <v>50</v>
      </c>
      <c r="G30" s="96">
        <v>34</v>
      </c>
      <c r="H30" s="52">
        <v>392</v>
      </c>
    </row>
    <row r="31" spans="1:8" ht="14.25">
      <c r="A31" s="95" t="s">
        <v>8</v>
      </c>
      <c r="B31" s="96">
        <v>125</v>
      </c>
      <c r="C31" s="96">
        <v>144</v>
      </c>
      <c r="D31" s="96">
        <v>176</v>
      </c>
      <c r="E31" s="96">
        <v>258</v>
      </c>
      <c r="F31" s="96">
        <v>139</v>
      </c>
      <c r="G31" s="96">
        <v>85</v>
      </c>
      <c r="H31" s="52">
        <v>927</v>
      </c>
    </row>
    <row r="32" spans="1:8" ht="14.25">
      <c r="A32" s="95" t="s">
        <v>9</v>
      </c>
      <c r="B32" s="96">
        <v>11</v>
      </c>
      <c r="C32" s="96">
        <v>19</v>
      </c>
      <c r="D32" s="96">
        <v>61</v>
      </c>
      <c r="E32" s="96">
        <v>55</v>
      </c>
      <c r="F32" s="96">
        <v>19</v>
      </c>
      <c r="G32" s="96">
        <v>19</v>
      </c>
      <c r="H32" s="52">
        <v>184</v>
      </c>
    </row>
    <row r="33" spans="1:8" ht="14.25">
      <c r="A33" s="95" t="s">
        <v>10</v>
      </c>
      <c r="B33" s="96">
        <v>35</v>
      </c>
      <c r="C33" s="96">
        <v>98</v>
      </c>
      <c r="D33" s="96">
        <v>184</v>
      </c>
      <c r="E33" s="96">
        <v>198</v>
      </c>
      <c r="F33" s="96">
        <v>111</v>
      </c>
      <c r="G33" s="96">
        <v>96</v>
      </c>
      <c r="H33" s="52">
        <v>722</v>
      </c>
    </row>
    <row r="34" spans="1:8" ht="14.25">
      <c r="A34" s="95" t="s">
        <v>11</v>
      </c>
      <c r="B34" s="96">
        <v>27</v>
      </c>
      <c r="C34" s="96">
        <v>115</v>
      </c>
      <c r="D34" s="96">
        <v>185</v>
      </c>
      <c r="E34" s="96">
        <v>177</v>
      </c>
      <c r="F34" s="96">
        <v>47</v>
      </c>
      <c r="G34" s="96">
        <v>46</v>
      </c>
      <c r="H34" s="52">
        <v>597</v>
      </c>
    </row>
    <row r="35" spans="1:8" ht="14.25">
      <c r="A35" s="95" t="s">
        <v>12</v>
      </c>
      <c r="B35" s="96">
        <v>67</v>
      </c>
      <c r="C35" s="96">
        <v>108</v>
      </c>
      <c r="D35" s="96">
        <v>208</v>
      </c>
      <c r="E35" s="96">
        <v>227</v>
      </c>
      <c r="F35" s="96">
        <v>131</v>
      </c>
      <c r="G35" s="96">
        <v>114</v>
      </c>
      <c r="H35" s="52">
        <v>855</v>
      </c>
    </row>
    <row r="36" spans="1:8" ht="14.25">
      <c r="A36" s="95" t="s">
        <v>13</v>
      </c>
      <c r="B36" s="96">
        <v>14</v>
      </c>
      <c r="C36" s="96">
        <v>48</v>
      </c>
      <c r="D36" s="96">
        <v>107</v>
      </c>
      <c r="E36" s="96">
        <v>106</v>
      </c>
      <c r="F36" s="96">
        <v>94</v>
      </c>
      <c r="G36" s="96">
        <v>74</v>
      </c>
      <c r="H36" s="52">
        <v>443</v>
      </c>
    </row>
    <row r="37" spans="1:8" ht="12.75" customHeight="1">
      <c r="A37" s="97" t="s">
        <v>15</v>
      </c>
      <c r="B37" s="98">
        <v>734</v>
      </c>
      <c r="C37" s="98">
        <v>896</v>
      </c>
      <c r="D37" s="98">
        <v>1258</v>
      </c>
      <c r="E37" s="98">
        <v>980</v>
      </c>
      <c r="F37" s="98">
        <v>543</v>
      </c>
      <c r="G37" s="98">
        <v>300</v>
      </c>
      <c r="H37" s="72">
        <v>4711</v>
      </c>
    </row>
    <row r="38" spans="1:8" ht="14.25">
      <c r="A38" s="79" t="s">
        <v>16</v>
      </c>
      <c r="B38" s="51">
        <v>611</v>
      </c>
      <c r="C38" s="51">
        <v>950</v>
      </c>
      <c r="D38" s="51">
        <v>1495</v>
      </c>
      <c r="E38" s="51">
        <v>2192</v>
      </c>
      <c r="F38" s="96">
        <v>1144</v>
      </c>
      <c r="G38" s="96">
        <v>592</v>
      </c>
      <c r="H38" s="52">
        <v>6984</v>
      </c>
    </row>
    <row r="39" spans="1:8" ht="14.25">
      <c r="A39" s="79" t="s">
        <v>17</v>
      </c>
      <c r="B39" s="51">
        <v>602</v>
      </c>
      <c r="C39" s="51">
        <v>1267</v>
      </c>
      <c r="D39" s="51">
        <v>1874</v>
      </c>
      <c r="E39" s="51">
        <v>1845</v>
      </c>
      <c r="F39" s="96">
        <v>973</v>
      </c>
      <c r="G39" s="96">
        <v>713</v>
      </c>
      <c r="H39" s="52">
        <v>7274</v>
      </c>
    </row>
    <row r="40" spans="1:8" ht="12.75" customHeight="1">
      <c r="A40" s="97" t="s">
        <v>18</v>
      </c>
      <c r="B40" s="98">
        <v>1213</v>
      </c>
      <c r="C40" s="98">
        <v>2217</v>
      </c>
      <c r="D40" s="98">
        <v>3369</v>
      </c>
      <c r="E40" s="98">
        <v>4037</v>
      </c>
      <c r="F40" s="98">
        <v>2117</v>
      </c>
      <c r="G40" s="98">
        <v>1305</v>
      </c>
      <c r="H40" s="72">
        <v>14258</v>
      </c>
    </row>
    <row r="41" spans="1:8" ht="14.25">
      <c r="A41" s="95" t="s">
        <v>19</v>
      </c>
      <c r="B41" s="96">
        <v>3747</v>
      </c>
      <c r="C41" s="96">
        <v>9629</v>
      </c>
      <c r="D41" s="96">
        <v>15053</v>
      </c>
      <c r="E41" s="96">
        <v>19146</v>
      </c>
      <c r="F41" s="96">
        <v>8358</v>
      </c>
      <c r="G41" s="96">
        <v>3653</v>
      </c>
      <c r="H41" s="52">
        <v>59586</v>
      </c>
    </row>
    <row r="42" spans="1:8" ht="14.25">
      <c r="A42" s="95" t="s">
        <v>20</v>
      </c>
      <c r="B42" s="96">
        <v>302</v>
      </c>
      <c r="C42" s="96">
        <v>840</v>
      </c>
      <c r="D42" s="96">
        <v>1750</v>
      </c>
      <c r="E42" s="96">
        <v>2013</v>
      </c>
      <c r="F42" s="96">
        <v>987</v>
      </c>
      <c r="G42" s="96">
        <v>616</v>
      </c>
      <c r="H42" s="52">
        <v>6508</v>
      </c>
    </row>
    <row r="43" spans="1:8" ht="12.75" customHeight="1">
      <c r="A43" s="97" t="s">
        <v>21</v>
      </c>
      <c r="B43" s="98">
        <v>4049</v>
      </c>
      <c r="C43" s="98">
        <v>10469</v>
      </c>
      <c r="D43" s="98">
        <v>16803</v>
      </c>
      <c r="E43" s="98">
        <v>21159</v>
      </c>
      <c r="F43" s="98">
        <v>9345</v>
      </c>
      <c r="G43" s="98">
        <v>4269</v>
      </c>
      <c r="H43" s="72">
        <v>66094</v>
      </c>
    </row>
    <row r="44" spans="1:8" s="55" customFormat="1" ht="13.5" customHeight="1" thickBot="1">
      <c r="A44" s="161" t="s">
        <v>49</v>
      </c>
      <c r="B44" s="162">
        <v>5996</v>
      </c>
      <c r="C44" s="162">
        <v>13582</v>
      </c>
      <c r="D44" s="162">
        <v>21430</v>
      </c>
      <c r="E44" s="162">
        <v>26176</v>
      </c>
      <c r="F44" s="162">
        <v>12005</v>
      </c>
      <c r="G44" s="162">
        <v>5874</v>
      </c>
      <c r="H44" s="159">
        <v>85063</v>
      </c>
    </row>
    <row r="45" ht="4.5" customHeight="1"/>
    <row r="46" ht="14.25">
      <c r="A46" s="64" t="s">
        <v>199</v>
      </c>
    </row>
  </sheetData>
  <sheetProtection/>
  <mergeCells count="1">
    <mergeCell ref="A1:H1"/>
  </mergeCells>
  <printOptions horizontalCentered="1"/>
  <pageMargins left="0.38" right="0.38" top="0.85" bottom="0.91" header="0" footer="0.54"/>
  <pageSetup fitToHeight="1" fitToWidth="1" orientation="portrait" paperSize="9" r:id="rId1"/>
  <headerFooter>
    <oddFooter>&amp;LISEE - Document édité le &amp;D&amp;C&amp;A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zoomScalePageLayoutView="0" workbookViewId="0" topLeftCell="A1">
      <pane ySplit="3" topLeftCell="A4" activePane="bottomLeft" state="frozen"/>
      <selection pane="topLeft" activeCell="A1" sqref="A1"/>
      <selection pane="bottomLeft" activeCell="K7" sqref="K7"/>
    </sheetView>
  </sheetViews>
  <sheetFormatPr defaultColWidth="11.375" defaultRowHeight="12"/>
  <cols>
    <col min="1" max="1" width="21.375" style="39" customWidth="1"/>
    <col min="2" max="8" width="11.375" style="39" customWidth="1"/>
    <col min="9" max="9" width="5.00390625" style="39" customWidth="1"/>
    <col min="10" max="31" width="3.125" style="39" customWidth="1"/>
    <col min="32" max="16384" width="11.375" style="39" customWidth="1"/>
  </cols>
  <sheetData>
    <row r="1" spans="1:8" ht="35.25" customHeight="1">
      <c r="A1" s="632" t="s">
        <v>216</v>
      </c>
      <c r="B1" s="633"/>
      <c r="C1" s="633"/>
      <c r="D1" s="633"/>
      <c r="E1" s="633"/>
      <c r="F1" s="633"/>
      <c r="G1" s="633"/>
      <c r="H1" s="634"/>
    </row>
    <row r="2" spans="1:8" ht="15" thickBot="1">
      <c r="A2" s="65"/>
      <c r="B2" s="65"/>
      <c r="C2" s="65"/>
      <c r="D2" s="65"/>
      <c r="E2" s="65"/>
      <c r="F2" s="65"/>
      <c r="G2" s="65"/>
      <c r="H2" s="65"/>
    </row>
    <row r="3" spans="1:8" ht="15.75" customHeight="1">
      <c r="A3" s="142" t="s">
        <v>206</v>
      </c>
      <c r="B3" s="140">
        <v>1</v>
      </c>
      <c r="C3" s="140">
        <v>2</v>
      </c>
      <c r="D3" s="140">
        <v>3</v>
      </c>
      <c r="E3" s="140">
        <v>4</v>
      </c>
      <c r="F3" s="140">
        <v>5</v>
      </c>
      <c r="G3" s="140" t="s">
        <v>46</v>
      </c>
      <c r="H3" s="141" t="s">
        <v>53</v>
      </c>
    </row>
    <row r="4" spans="1:8" ht="14.25">
      <c r="A4" s="93" t="s">
        <v>54</v>
      </c>
      <c r="B4" s="94">
        <v>128</v>
      </c>
      <c r="C4" s="94">
        <v>188</v>
      </c>
      <c r="D4" s="94">
        <v>362</v>
      </c>
      <c r="E4" s="94">
        <v>94</v>
      </c>
      <c r="F4" s="94">
        <v>34</v>
      </c>
      <c r="G4" s="94">
        <v>37</v>
      </c>
      <c r="H4" s="52">
        <v>843</v>
      </c>
    </row>
    <row r="5" spans="1:8" ht="14.25">
      <c r="A5" s="93" t="s">
        <v>109</v>
      </c>
      <c r="B5" s="94">
        <v>90</v>
      </c>
      <c r="C5" s="94">
        <v>310</v>
      </c>
      <c r="D5" s="94">
        <v>1030</v>
      </c>
      <c r="E5" s="94">
        <v>882</v>
      </c>
      <c r="F5" s="94">
        <v>445</v>
      </c>
      <c r="G5" s="94">
        <v>248</v>
      </c>
      <c r="H5" s="52">
        <v>3005</v>
      </c>
    </row>
    <row r="6" spans="1:8" ht="14.25">
      <c r="A6" s="95" t="s">
        <v>55</v>
      </c>
      <c r="B6" s="96">
        <v>115</v>
      </c>
      <c r="C6" s="96">
        <v>446</v>
      </c>
      <c r="D6" s="96">
        <v>1203</v>
      </c>
      <c r="E6" s="96">
        <v>1969</v>
      </c>
      <c r="F6" s="96">
        <v>843</v>
      </c>
      <c r="G6" s="96">
        <v>567</v>
      </c>
      <c r="H6" s="52">
        <v>5143</v>
      </c>
    </row>
    <row r="7" spans="1:8" ht="14.25">
      <c r="A7" s="95" t="s">
        <v>56</v>
      </c>
      <c r="B7" s="96">
        <v>167</v>
      </c>
      <c r="C7" s="96">
        <v>419</v>
      </c>
      <c r="D7" s="96">
        <v>791</v>
      </c>
      <c r="E7" s="96">
        <v>947</v>
      </c>
      <c r="F7" s="96">
        <v>662</v>
      </c>
      <c r="G7" s="96">
        <v>690</v>
      </c>
      <c r="H7" s="52">
        <v>3676</v>
      </c>
    </row>
    <row r="8" spans="1:8" ht="14.25">
      <c r="A8" s="95" t="s">
        <v>57</v>
      </c>
      <c r="B8" s="96">
        <v>453</v>
      </c>
      <c r="C8" s="96">
        <v>2121</v>
      </c>
      <c r="D8" s="96">
        <v>5936</v>
      </c>
      <c r="E8" s="96">
        <v>12565</v>
      </c>
      <c r="F8" s="96">
        <v>7181</v>
      </c>
      <c r="G8" s="96">
        <v>3390</v>
      </c>
      <c r="H8" s="52">
        <v>31646</v>
      </c>
    </row>
    <row r="9" spans="1:8" ht="14.25">
      <c r="A9" s="95" t="s">
        <v>58</v>
      </c>
      <c r="B9" s="96">
        <v>25</v>
      </c>
      <c r="C9" s="96">
        <v>68</v>
      </c>
      <c r="D9" s="96">
        <v>144</v>
      </c>
      <c r="E9" s="96">
        <v>186</v>
      </c>
      <c r="F9" s="96">
        <v>100</v>
      </c>
      <c r="G9" s="96">
        <v>89</v>
      </c>
      <c r="H9" s="52">
        <v>612</v>
      </c>
    </row>
    <row r="10" spans="1:8" ht="14.25">
      <c r="A10" s="95" t="s">
        <v>59</v>
      </c>
      <c r="B10" s="96">
        <v>71</v>
      </c>
      <c r="C10" s="96">
        <v>278</v>
      </c>
      <c r="D10" s="96">
        <v>546</v>
      </c>
      <c r="E10" s="96">
        <v>698</v>
      </c>
      <c r="F10" s="96">
        <v>430</v>
      </c>
      <c r="G10" s="96">
        <v>458</v>
      </c>
      <c r="H10" s="52">
        <v>2481</v>
      </c>
    </row>
    <row r="11" spans="1:8" ht="14.25">
      <c r="A11" s="95" t="s">
        <v>60</v>
      </c>
      <c r="B11" s="96">
        <v>136</v>
      </c>
      <c r="C11" s="96">
        <v>436</v>
      </c>
      <c r="D11" s="96">
        <v>908</v>
      </c>
      <c r="E11" s="96">
        <v>1098</v>
      </c>
      <c r="F11" s="96">
        <v>823</v>
      </c>
      <c r="G11" s="96">
        <v>695</v>
      </c>
      <c r="H11" s="52">
        <v>4096</v>
      </c>
    </row>
    <row r="12" spans="1:8" ht="14.25">
      <c r="A12" s="95" t="s">
        <v>81</v>
      </c>
      <c r="B12" s="96">
        <v>52</v>
      </c>
      <c r="C12" s="96">
        <v>244</v>
      </c>
      <c r="D12" s="96">
        <v>415</v>
      </c>
      <c r="E12" s="96">
        <v>560</v>
      </c>
      <c r="F12" s="96">
        <v>291</v>
      </c>
      <c r="G12" s="96">
        <v>394</v>
      </c>
      <c r="H12" s="52">
        <v>1956</v>
      </c>
    </row>
    <row r="13" spans="1:8" ht="14.25">
      <c r="A13" s="95" t="s">
        <v>61</v>
      </c>
      <c r="B13" s="96">
        <v>97</v>
      </c>
      <c r="C13" s="96">
        <v>265</v>
      </c>
      <c r="D13" s="96">
        <v>459</v>
      </c>
      <c r="E13" s="96">
        <v>665</v>
      </c>
      <c r="F13" s="96">
        <v>367</v>
      </c>
      <c r="G13" s="96">
        <v>178</v>
      </c>
      <c r="H13" s="52">
        <v>2031</v>
      </c>
    </row>
    <row r="14" spans="1:8" ht="14.25">
      <c r="A14" s="95" t="s">
        <v>62</v>
      </c>
      <c r="B14" s="96">
        <v>586</v>
      </c>
      <c r="C14" s="96">
        <v>811</v>
      </c>
      <c r="D14" s="96">
        <v>1425</v>
      </c>
      <c r="E14" s="96">
        <v>2340</v>
      </c>
      <c r="F14" s="96">
        <v>1337</v>
      </c>
      <c r="G14" s="96">
        <v>741</v>
      </c>
      <c r="H14" s="52">
        <v>7240</v>
      </c>
    </row>
    <row r="15" spans="1:8" ht="14.25">
      <c r="A15" s="95" t="s">
        <v>14</v>
      </c>
      <c r="B15" s="96">
        <v>36</v>
      </c>
      <c r="C15" s="96">
        <v>137</v>
      </c>
      <c r="D15" s="96">
        <v>317</v>
      </c>
      <c r="E15" s="96">
        <v>372</v>
      </c>
      <c r="F15" s="96">
        <v>405</v>
      </c>
      <c r="G15" s="96">
        <v>185</v>
      </c>
      <c r="H15" s="52">
        <v>1452</v>
      </c>
    </row>
    <row r="16" spans="1:8" ht="14.25">
      <c r="A16" s="95" t="s">
        <v>63</v>
      </c>
      <c r="B16" s="96">
        <v>105</v>
      </c>
      <c r="C16" s="96">
        <v>324</v>
      </c>
      <c r="D16" s="96">
        <v>673</v>
      </c>
      <c r="E16" s="96">
        <v>1482</v>
      </c>
      <c r="F16" s="96">
        <v>827</v>
      </c>
      <c r="G16" s="96">
        <v>458</v>
      </c>
      <c r="H16" s="52">
        <v>3869</v>
      </c>
    </row>
    <row r="17" spans="1:8" ht="14.25">
      <c r="A17" s="95" t="s">
        <v>64</v>
      </c>
      <c r="B17" s="96">
        <v>95</v>
      </c>
      <c r="C17" s="96">
        <v>310</v>
      </c>
      <c r="D17" s="96">
        <v>834</v>
      </c>
      <c r="E17" s="96">
        <v>1271</v>
      </c>
      <c r="F17" s="96">
        <v>673</v>
      </c>
      <c r="G17" s="96">
        <v>338</v>
      </c>
      <c r="H17" s="52">
        <v>3521</v>
      </c>
    </row>
    <row r="18" spans="1:8" ht="14.25">
      <c r="A18" s="95" t="s">
        <v>65</v>
      </c>
      <c r="B18" s="96">
        <v>721</v>
      </c>
      <c r="C18" s="96">
        <v>1366</v>
      </c>
      <c r="D18" s="96">
        <v>2715</v>
      </c>
      <c r="E18" s="96">
        <v>2422</v>
      </c>
      <c r="F18" s="96">
        <v>1312</v>
      </c>
      <c r="G18" s="96">
        <v>712</v>
      </c>
      <c r="H18" s="52">
        <v>9248</v>
      </c>
    </row>
    <row r="19" spans="1:8" ht="14.25">
      <c r="A19" s="95" t="s">
        <v>66</v>
      </c>
      <c r="B19" s="96">
        <v>998</v>
      </c>
      <c r="C19" s="96">
        <v>1021</v>
      </c>
      <c r="D19" s="96">
        <v>1600</v>
      </c>
      <c r="E19" s="96">
        <v>1089</v>
      </c>
      <c r="F19" s="96">
        <v>637</v>
      </c>
      <c r="G19" s="96">
        <v>301</v>
      </c>
      <c r="H19" s="52">
        <v>5646</v>
      </c>
    </row>
    <row r="20" spans="1:8" ht="14.25">
      <c r="A20" s="95" t="s">
        <v>67</v>
      </c>
      <c r="B20" s="96">
        <v>16</v>
      </c>
      <c r="C20" s="96">
        <v>47</v>
      </c>
      <c r="D20" s="96">
        <v>182</v>
      </c>
      <c r="E20" s="96">
        <v>212</v>
      </c>
      <c r="F20" s="96">
        <v>140</v>
      </c>
      <c r="G20" s="96">
        <v>112</v>
      </c>
      <c r="H20" s="52">
        <v>709</v>
      </c>
    </row>
    <row r="21" spans="1:8" ht="14.25">
      <c r="A21" s="41" t="s">
        <v>82</v>
      </c>
      <c r="B21" s="96">
        <v>504</v>
      </c>
      <c r="C21" s="96">
        <v>1715</v>
      </c>
      <c r="D21" s="96">
        <v>4674</v>
      </c>
      <c r="E21" s="96">
        <v>11037</v>
      </c>
      <c r="F21" s="96">
        <v>5362</v>
      </c>
      <c r="G21" s="96">
        <v>3253</v>
      </c>
      <c r="H21" s="52">
        <v>26545</v>
      </c>
    </row>
    <row r="22" spans="1:8" ht="14.25">
      <c r="A22" s="95" t="s">
        <v>68</v>
      </c>
      <c r="B22" s="96">
        <v>4886</v>
      </c>
      <c r="C22" s="96">
        <v>13660</v>
      </c>
      <c r="D22" s="96">
        <v>26547</v>
      </c>
      <c r="E22" s="96">
        <v>31431</v>
      </c>
      <c r="F22" s="96">
        <v>14341</v>
      </c>
      <c r="G22" s="96">
        <v>6778</v>
      </c>
      <c r="H22" s="52">
        <v>97643</v>
      </c>
    </row>
    <row r="23" spans="1:8" ht="14.25">
      <c r="A23" s="95" t="s">
        <v>0</v>
      </c>
      <c r="B23" s="96">
        <v>112</v>
      </c>
      <c r="C23" s="96">
        <v>239</v>
      </c>
      <c r="D23" s="96">
        <v>481</v>
      </c>
      <c r="E23" s="96">
        <v>569</v>
      </c>
      <c r="F23" s="96">
        <v>484</v>
      </c>
      <c r="G23" s="96">
        <v>473</v>
      </c>
      <c r="H23" s="52">
        <v>2358</v>
      </c>
    </row>
    <row r="24" spans="1:8" ht="14.25">
      <c r="A24" s="95" t="s">
        <v>1</v>
      </c>
      <c r="B24" s="96">
        <v>632</v>
      </c>
      <c r="C24" s="96">
        <v>840</v>
      </c>
      <c r="D24" s="96">
        <v>703</v>
      </c>
      <c r="E24" s="96">
        <v>522</v>
      </c>
      <c r="F24" s="96">
        <v>332</v>
      </c>
      <c r="G24" s="96">
        <v>342</v>
      </c>
      <c r="H24" s="52">
        <v>3371</v>
      </c>
    </row>
    <row r="25" spans="1:8" ht="14.25">
      <c r="A25" s="95" t="s">
        <v>2</v>
      </c>
      <c r="B25" s="96">
        <v>305</v>
      </c>
      <c r="C25" s="96">
        <v>893</v>
      </c>
      <c r="D25" s="96">
        <v>2869</v>
      </c>
      <c r="E25" s="96">
        <v>9053</v>
      </c>
      <c r="F25" s="96">
        <v>4821</v>
      </c>
      <c r="G25" s="96">
        <v>2354</v>
      </c>
      <c r="H25" s="52">
        <v>20295</v>
      </c>
    </row>
    <row r="26" spans="1:8" ht="14.25">
      <c r="A26" s="95" t="s">
        <v>3</v>
      </c>
      <c r="B26" s="96">
        <v>304</v>
      </c>
      <c r="C26" s="96">
        <v>756</v>
      </c>
      <c r="D26" s="96">
        <v>1249</v>
      </c>
      <c r="E26" s="96">
        <v>1482</v>
      </c>
      <c r="F26" s="96">
        <v>608</v>
      </c>
      <c r="G26" s="96">
        <v>396</v>
      </c>
      <c r="H26" s="52">
        <v>4795</v>
      </c>
    </row>
    <row r="27" spans="1:8" ht="14.25">
      <c r="A27" s="95" t="s">
        <v>4</v>
      </c>
      <c r="B27" s="96">
        <v>159</v>
      </c>
      <c r="C27" s="96">
        <v>483</v>
      </c>
      <c r="D27" s="96">
        <v>648</v>
      </c>
      <c r="E27" s="96">
        <v>650</v>
      </c>
      <c r="F27" s="96">
        <v>231</v>
      </c>
      <c r="G27" s="96">
        <v>192</v>
      </c>
      <c r="H27" s="52">
        <v>2363</v>
      </c>
    </row>
    <row r="28" spans="1:8" ht="14.25">
      <c r="A28" s="95" t="s">
        <v>5</v>
      </c>
      <c r="B28" s="96">
        <v>128</v>
      </c>
      <c r="C28" s="96">
        <v>343</v>
      </c>
      <c r="D28" s="96">
        <v>628</v>
      </c>
      <c r="E28" s="96">
        <v>675</v>
      </c>
      <c r="F28" s="96">
        <v>346</v>
      </c>
      <c r="G28" s="96">
        <v>311</v>
      </c>
      <c r="H28" s="52">
        <v>2431</v>
      </c>
    </row>
    <row r="29" spans="1:8" ht="14.25">
      <c r="A29" s="95" t="s">
        <v>6</v>
      </c>
      <c r="B29" s="96">
        <v>128</v>
      </c>
      <c r="C29" s="96">
        <v>260</v>
      </c>
      <c r="D29" s="96">
        <v>478</v>
      </c>
      <c r="E29" s="96">
        <v>892</v>
      </c>
      <c r="F29" s="96">
        <v>482</v>
      </c>
      <c r="G29" s="96">
        <v>263</v>
      </c>
      <c r="H29" s="52">
        <v>2503</v>
      </c>
    </row>
    <row r="30" spans="1:8" ht="14.25">
      <c r="A30" s="95" t="s">
        <v>7</v>
      </c>
      <c r="B30" s="96">
        <v>124</v>
      </c>
      <c r="C30" s="96">
        <v>186</v>
      </c>
      <c r="D30" s="96">
        <v>402</v>
      </c>
      <c r="E30" s="96">
        <v>368</v>
      </c>
      <c r="F30" s="96">
        <v>231</v>
      </c>
      <c r="G30" s="96">
        <v>150</v>
      </c>
      <c r="H30" s="52">
        <v>1461</v>
      </c>
    </row>
    <row r="31" spans="1:8" ht="14.25">
      <c r="A31" s="95" t="s">
        <v>8</v>
      </c>
      <c r="B31" s="96">
        <v>302</v>
      </c>
      <c r="C31" s="96">
        <v>388</v>
      </c>
      <c r="D31" s="96">
        <v>572</v>
      </c>
      <c r="E31" s="96">
        <v>890</v>
      </c>
      <c r="F31" s="96">
        <v>509</v>
      </c>
      <c r="G31" s="96">
        <v>375</v>
      </c>
      <c r="H31" s="52">
        <v>3036</v>
      </c>
    </row>
    <row r="32" spans="1:8" ht="14.25">
      <c r="A32" s="95" t="s">
        <v>9</v>
      </c>
      <c r="B32" s="96">
        <v>28</v>
      </c>
      <c r="C32" s="96">
        <v>45</v>
      </c>
      <c r="D32" s="96">
        <v>165</v>
      </c>
      <c r="E32" s="96">
        <v>189</v>
      </c>
      <c r="F32" s="96">
        <v>66</v>
      </c>
      <c r="G32" s="96">
        <v>91</v>
      </c>
      <c r="H32" s="52">
        <v>584</v>
      </c>
    </row>
    <row r="33" spans="1:8" ht="14.25">
      <c r="A33" s="95" t="s">
        <v>10</v>
      </c>
      <c r="B33" s="96">
        <v>90</v>
      </c>
      <c r="C33" s="96">
        <v>298</v>
      </c>
      <c r="D33" s="96">
        <v>628</v>
      </c>
      <c r="E33" s="96">
        <v>734</v>
      </c>
      <c r="F33" s="96">
        <v>442</v>
      </c>
      <c r="G33" s="96">
        <v>443</v>
      </c>
      <c r="H33" s="52">
        <v>2635</v>
      </c>
    </row>
    <row r="34" spans="1:8" ht="14.25">
      <c r="A34" s="95" t="s">
        <v>11</v>
      </c>
      <c r="B34" s="96">
        <v>45</v>
      </c>
      <c r="C34" s="96">
        <v>287</v>
      </c>
      <c r="D34" s="96">
        <v>668</v>
      </c>
      <c r="E34" s="96">
        <v>627</v>
      </c>
      <c r="F34" s="96">
        <v>189</v>
      </c>
      <c r="G34" s="96">
        <v>205</v>
      </c>
      <c r="H34" s="52">
        <v>2021</v>
      </c>
    </row>
    <row r="35" spans="1:8" ht="14.25">
      <c r="A35" s="95" t="s">
        <v>12</v>
      </c>
      <c r="B35" s="96">
        <v>157</v>
      </c>
      <c r="C35" s="96">
        <v>249</v>
      </c>
      <c r="D35" s="96">
        <v>659</v>
      </c>
      <c r="E35" s="96">
        <v>754</v>
      </c>
      <c r="F35" s="96">
        <v>454</v>
      </c>
      <c r="G35" s="96">
        <v>468</v>
      </c>
      <c r="H35" s="52">
        <v>2741</v>
      </c>
    </row>
    <row r="36" spans="1:8" ht="14.25">
      <c r="A36" s="95" t="s">
        <v>13</v>
      </c>
      <c r="B36" s="96">
        <v>31</v>
      </c>
      <c r="C36" s="96">
        <v>125</v>
      </c>
      <c r="D36" s="96">
        <v>350</v>
      </c>
      <c r="E36" s="96">
        <v>394</v>
      </c>
      <c r="F36" s="96">
        <v>453</v>
      </c>
      <c r="G36" s="96">
        <v>394</v>
      </c>
      <c r="H36" s="52">
        <v>1747</v>
      </c>
    </row>
    <row r="37" spans="1:8" ht="12.75" customHeight="1">
      <c r="A37" s="97" t="s">
        <v>15</v>
      </c>
      <c r="B37" s="98">
        <v>2351</v>
      </c>
      <c r="C37" s="98">
        <v>3227</v>
      </c>
      <c r="D37" s="98">
        <v>5018</v>
      </c>
      <c r="E37" s="98">
        <v>4033</v>
      </c>
      <c r="F37" s="98">
        <v>2281</v>
      </c>
      <c r="G37" s="98">
        <v>1355</v>
      </c>
      <c r="H37" s="72">
        <v>18265</v>
      </c>
    </row>
    <row r="38" spans="1:8" ht="14.25">
      <c r="A38" s="79" t="s">
        <v>16</v>
      </c>
      <c r="B38" s="51">
        <v>1490</v>
      </c>
      <c r="C38" s="51">
        <v>2474</v>
      </c>
      <c r="D38" s="51">
        <v>4627</v>
      </c>
      <c r="E38" s="51">
        <v>7303</v>
      </c>
      <c r="F38" s="96">
        <v>4174</v>
      </c>
      <c r="G38" s="96">
        <v>2583</v>
      </c>
      <c r="H38" s="52">
        <v>22651</v>
      </c>
    </row>
    <row r="39" spans="1:8" ht="14.25">
      <c r="A39" s="79" t="s">
        <v>17</v>
      </c>
      <c r="B39" s="51">
        <v>1286</v>
      </c>
      <c r="C39" s="51">
        <v>3566</v>
      </c>
      <c r="D39" s="51">
        <v>6598</v>
      </c>
      <c r="E39" s="51">
        <v>7212</v>
      </c>
      <c r="F39" s="96">
        <v>4212</v>
      </c>
      <c r="G39" s="96">
        <v>3642</v>
      </c>
      <c r="H39" s="52">
        <v>26516</v>
      </c>
    </row>
    <row r="40" spans="1:8" ht="12.75" customHeight="1">
      <c r="A40" s="97" t="s">
        <v>18</v>
      </c>
      <c r="B40" s="98">
        <v>2776</v>
      </c>
      <c r="C40" s="98">
        <v>6040</v>
      </c>
      <c r="D40" s="98">
        <v>11225</v>
      </c>
      <c r="E40" s="98">
        <v>14515</v>
      </c>
      <c r="F40" s="98">
        <v>8386</v>
      </c>
      <c r="G40" s="98">
        <v>6225</v>
      </c>
      <c r="H40" s="72">
        <v>49167</v>
      </c>
    </row>
    <row r="41" spans="1:8" ht="14.25">
      <c r="A41" s="95" t="s">
        <v>19</v>
      </c>
      <c r="B41" s="96">
        <v>6148</v>
      </c>
      <c r="C41" s="96">
        <v>18389</v>
      </c>
      <c r="D41" s="96">
        <v>40026</v>
      </c>
      <c r="E41" s="96">
        <v>64086</v>
      </c>
      <c r="F41" s="96">
        <v>31705</v>
      </c>
      <c r="G41" s="96">
        <v>15775</v>
      </c>
      <c r="H41" s="52">
        <v>176129</v>
      </c>
    </row>
    <row r="42" spans="1:8" ht="14.25">
      <c r="A42" s="95" t="s">
        <v>20</v>
      </c>
      <c r="B42" s="96">
        <v>551</v>
      </c>
      <c r="C42" s="96">
        <v>1902</v>
      </c>
      <c r="D42" s="96">
        <v>4992</v>
      </c>
      <c r="E42" s="96">
        <v>6485</v>
      </c>
      <c r="F42" s="96">
        <v>3486</v>
      </c>
      <c r="G42" s="96">
        <v>2726</v>
      </c>
      <c r="H42" s="52">
        <v>20142</v>
      </c>
    </row>
    <row r="43" spans="1:8" ht="12.75" customHeight="1">
      <c r="A43" s="97" t="s">
        <v>21</v>
      </c>
      <c r="B43" s="98">
        <v>6699</v>
      </c>
      <c r="C43" s="98">
        <v>20291</v>
      </c>
      <c r="D43" s="98">
        <v>45018</v>
      </c>
      <c r="E43" s="98">
        <v>70571</v>
      </c>
      <c r="F43" s="98">
        <v>35191</v>
      </c>
      <c r="G43" s="98">
        <v>18501</v>
      </c>
      <c r="H43" s="72">
        <v>196271</v>
      </c>
    </row>
    <row r="44" spans="1:8" s="55" customFormat="1" ht="13.5" customHeight="1" thickBot="1">
      <c r="A44" s="161" t="s">
        <v>49</v>
      </c>
      <c r="B44" s="162">
        <v>11826</v>
      </c>
      <c r="C44" s="162">
        <v>29558</v>
      </c>
      <c r="D44" s="162">
        <v>61261</v>
      </c>
      <c r="E44" s="162">
        <v>89119</v>
      </c>
      <c r="F44" s="162">
        <v>45858</v>
      </c>
      <c r="G44" s="162">
        <v>26081</v>
      </c>
      <c r="H44" s="159">
        <v>263703</v>
      </c>
    </row>
    <row r="45" ht="4.5" customHeight="1"/>
    <row r="46" ht="14.25">
      <c r="A46" s="64" t="s">
        <v>199</v>
      </c>
    </row>
  </sheetData>
  <sheetProtection/>
  <mergeCells count="1">
    <mergeCell ref="A1:H1"/>
  </mergeCells>
  <printOptions horizontalCentered="1"/>
  <pageMargins left="0.42" right="0.33" top="0.64" bottom="1.12" header="0" footer="0.63"/>
  <pageSetup fitToHeight="1" fitToWidth="1" orientation="portrait" paperSize="9" r:id="rId1"/>
  <headerFooter>
    <oddFooter>&amp;LISEE - Document édité le &amp;D&amp;C&amp;A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M12" sqref="M12"/>
    </sheetView>
  </sheetViews>
  <sheetFormatPr defaultColWidth="11.375" defaultRowHeight="12"/>
  <cols>
    <col min="1" max="1" width="28.375" style="39" customWidth="1"/>
    <col min="2" max="3" width="11.375" style="39" customWidth="1"/>
    <col min="4" max="4" width="12.875" style="39" customWidth="1"/>
    <col min="5" max="8" width="11.75390625" style="39" customWidth="1"/>
    <col min="9" max="16384" width="11.375" style="39" customWidth="1"/>
  </cols>
  <sheetData>
    <row r="1" spans="1:10" ht="19.5" customHeight="1">
      <c r="A1" s="632" t="s">
        <v>166</v>
      </c>
      <c r="B1" s="633"/>
      <c r="C1" s="633"/>
      <c r="D1" s="633"/>
      <c r="E1" s="633"/>
      <c r="F1" s="633"/>
      <c r="G1" s="633"/>
      <c r="H1" s="633"/>
      <c r="I1" s="633"/>
      <c r="J1" s="634"/>
    </row>
    <row r="2" spans="1:10" ht="15" thickBo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42.75">
      <c r="A3" s="142" t="s">
        <v>206</v>
      </c>
      <c r="B3" s="140" t="s">
        <v>183</v>
      </c>
      <c r="C3" s="140" t="s">
        <v>184</v>
      </c>
      <c r="D3" s="140" t="s">
        <v>185</v>
      </c>
      <c r="E3" s="140" t="s">
        <v>186</v>
      </c>
      <c r="F3" s="140" t="s">
        <v>187</v>
      </c>
      <c r="G3" s="140" t="s">
        <v>188</v>
      </c>
      <c r="H3" s="140" t="s">
        <v>135</v>
      </c>
      <c r="I3" s="140" t="s">
        <v>136</v>
      </c>
      <c r="J3" s="141" t="s">
        <v>53</v>
      </c>
    </row>
    <row r="4" spans="1:10" ht="14.25">
      <c r="A4" s="93" t="s">
        <v>54</v>
      </c>
      <c r="B4" s="102">
        <v>85</v>
      </c>
      <c r="C4" s="102">
        <v>57</v>
      </c>
      <c r="D4" s="102">
        <v>21</v>
      </c>
      <c r="E4" s="102">
        <v>14</v>
      </c>
      <c r="F4" s="102">
        <v>2</v>
      </c>
      <c r="G4" s="102">
        <v>1</v>
      </c>
      <c r="H4" s="102">
        <v>1</v>
      </c>
      <c r="I4" s="102">
        <v>0</v>
      </c>
      <c r="J4" s="85">
        <v>181</v>
      </c>
    </row>
    <row r="5" spans="1:10" ht="14.25">
      <c r="A5" s="93" t="s">
        <v>109</v>
      </c>
      <c r="B5" s="94">
        <v>127</v>
      </c>
      <c r="C5" s="94">
        <v>65</v>
      </c>
      <c r="D5" s="94">
        <v>110</v>
      </c>
      <c r="E5" s="94">
        <v>186</v>
      </c>
      <c r="F5" s="94">
        <v>200</v>
      </c>
      <c r="G5" s="94">
        <v>141</v>
      </c>
      <c r="H5" s="94">
        <v>105</v>
      </c>
      <c r="I5" s="94">
        <v>83</v>
      </c>
      <c r="J5" s="52">
        <v>1017</v>
      </c>
    </row>
    <row r="6" spans="1:10" ht="14.25">
      <c r="A6" s="95" t="s">
        <v>55</v>
      </c>
      <c r="B6" s="96">
        <v>62</v>
      </c>
      <c r="C6" s="96">
        <v>174</v>
      </c>
      <c r="D6" s="96">
        <v>219</v>
      </c>
      <c r="E6" s="96">
        <v>312</v>
      </c>
      <c r="F6" s="96">
        <v>366</v>
      </c>
      <c r="G6" s="96">
        <v>289</v>
      </c>
      <c r="H6" s="96">
        <v>219</v>
      </c>
      <c r="I6" s="96">
        <v>196</v>
      </c>
      <c r="J6" s="52">
        <v>1837</v>
      </c>
    </row>
    <row r="7" spans="1:10" ht="14.25">
      <c r="A7" s="95" t="s">
        <v>56</v>
      </c>
      <c r="B7" s="96">
        <v>222</v>
      </c>
      <c r="C7" s="96">
        <v>203</v>
      </c>
      <c r="D7" s="96">
        <v>231</v>
      </c>
      <c r="E7" s="96">
        <v>137</v>
      </c>
      <c r="F7" s="96">
        <v>80</v>
      </c>
      <c r="G7" s="96">
        <v>61</v>
      </c>
      <c r="H7" s="96">
        <v>37</v>
      </c>
      <c r="I7" s="96">
        <v>19</v>
      </c>
      <c r="J7" s="52">
        <v>990</v>
      </c>
    </row>
    <row r="8" spans="1:10" ht="14.25">
      <c r="A8" s="95" t="s">
        <v>57</v>
      </c>
      <c r="B8" s="96">
        <v>363</v>
      </c>
      <c r="C8" s="96">
        <v>574</v>
      </c>
      <c r="D8" s="96">
        <v>1045</v>
      </c>
      <c r="E8" s="96">
        <v>2010</v>
      </c>
      <c r="F8" s="96">
        <v>2312</v>
      </c>
      <c r="G8" s="96">
        <v>1454</v>
      </c>
      <c r="H8" s="96">
        <v>867</v>
      </c>
      <c r="I8" s="96">
        <v>568</v>
      </c>
      <c r="J8" s="52">
        <v>9193</v>
      </c>
    </row>
    <row r="9" spans="1:10" ht="14.25">
      <c r="A9" s="95" t="s">
        <v>58</v>
      </c>
      <c r="B9" s="96">
        <v>6</v>
      </c>
      <c r="C9" s="96">
        <v>16</v>
      </c>
      <c r="D9" s="96">
        <v>32</v>
      </c>
      <c r="E9" s="96">
        <v>52</v>
      </c>
      <c r="F9" s="96">
        <v>50</v>
      </c>
      <c r="G9" s="96">
        <v>29</v>
      </c>
      <c r="H9" s="96">
        <v>24</v>
      </c>
      <c r="I9" s="96">
        <v>18</v>
      </c>
      <c r="J9" s="52">
        <v>227</v>
      </c>
    </row>
    <row r="10" spans="1:10" ht="14.25">
      <c r="A10" s="95" t="s">
        <v>59</v>
      </c>
      <c r="B10" s="96">
        <v>145</v>
      </c>
      <c r="C10" s="96">
        <v>150</v>
      </c>
      <c r="D10" s="96">
        <v>84</v>
      </c>
      <c r="E10" s="96">
        <v>123</v>
      </c>
      <c r="F10" s="96">
        <v>72</v>
      </c>
      <c r="G10" s="96">
        <v>35</v>
      </c>
      <c r="H10" s="96">
        <v>12</v>
      </c>
      <c r="I10" s="96">
        <v>5</v>
      </c>
      <c r="J10" s="52">
        <v>626</v>
      </c>
    </row>
    <row r="11" spans="1:10" ht="14.25">
      <c r="A11" s="95" t="s">
        <v>60</v>
      </c>
      <c r="B11" s="96">
        <v>179</v>
      </c>
      <c r="C11" s="96">
        <v>151</v>
      </c>
      <c r="D11" s="96">
        <v>179</v>
      </c>
      <c r="E11" s="96">
        <v>171</v>
      </c>
      <c r="F11" s="96">
        <v>137</v>
      </c>
      <c r="G11" s="96">
        <v>147</v>
      </c>
      <c r="H11" s="96">
        <v>122</v>
      </c>
      <c r="I11" s="96">
        <v>69</v>
      </c>
      <c r="J11" s="52">
        <v>1155</v>
      </c>
    </row>
    <row r="12" spans="1:10" ht="14.25">
      <c r="A12" s="95" t="s">
        <v>81</v>
      </c>
      <c r="B12" s="96">
        <v>117</v>
      </c>
      <c r="C12" s="96">
        <v>81</v>
      </c>
      <c r="D12" s="96">
        <v>76</v>
      </c>
      <c r="E12" s="96">
        <v>62</v>
      </c>
      <c r="F12" s="96">
        <v>81</v>
      </c>
      <c r="G12" s="96">
        <v>57</v>
      </c>
      <c r="H12" s="96">
        <v>24</v>
      </c>
      <c r="I12" s="96">
        <v>33</v>
      </c>
      <c r="J12" s="52">
        <v>531</v>
      </c>
    </row>
    <row r="13" spans="1:10" ht="14.25">
      <c r="A13" s="95" t="s">
        <v>61</v>
      </c>
      <c r="B13" s="96">
        <v>102</v>
      </c>
      <c r="C13" s="96">
        <v>99</v>
      </c>
      <c r="D13" s="96">
        <v>78</v>
      </c>
      <c r="E13" s="96">
        <v>61</v>
      </c>
      <c r="F13" s="96">
        <v>88</v>
      </c>
      <c r="G13" s="96">
        <v>95</v>
      </c>
      <c r="H13" s="96">
        <v>29</v>
      </c>
      <c r="I13" s="96">
        <v>8</v>
      </c>
      <c r="J13" s="52">
        <v>560</v>
      </c>
    </row>
    <row r="14" spans="1:10" ht="14.25">
      <c r="A14" s="95" t="s">
        <v>62</v>
      </c>
      <c r="B14" s="96">
        <v>358</v>
      </c>
      <c r="C14" s="96">
        <v>269</v>
      </c>
      <c r="D14" s="96">
        <v>246</v>
      </c>
      <c r="E14" s="96">
        <v>349</v>
      </c>
      <c r="F14" s="96">
        <v>445</v>
      </c>
      <c r="G14" s="96">
        <v>286</v>
      </c>
      <c r="H14" s="96">
        <v>158</v>
      </c>
      <c r="I14" s="96">
        <v>111</v>
      </c>
      <c r="J14" s="52">
        <v>2222</v>
      </c>
    </row>
    <row r="15" spans="1:10" ht="14.25">
      <c r="A15" s="95" t="s">
        <v>14</v>
      </c>
      <c r="B15" s="96">
        <v>105</v>
      </c>
      <c r="C15" s="96">
        <v>58</v>
      </c>
      <c r="D15" s="96">
        <v>70</v>
      </c>
      <c r="E15" s="96">
        <v>61</v>
      </c>
      <c r="F15" s="96">
        <v>47</v>
      </c>
      <c r="G15" s="96">
        <v>44</v>
      </c>
      <c r="H15" s="96">
        <v>22</v>
      </c>
      <c r="I15" s="96">
        <v>9</v>
      </c>
      <c r="J15" s="52">
        <v>416</v>
      </c>
    </row>
    <row r="16" spans="1:10" ht="14.25">
      <c r="A16" s="95" t="s">
        <v>63</v>
      </c>
      <c r="B16" s="96">
        <v>116</v>
      </c>
      <c r="C16" s="96">
        <v>107</v>
      </c>
      <c r="D16" s="96">
        <v>85</v>
      </c>
      <c r="E16" s="96">
        <v>185</v>
      </c>
      <c r="F16" s="96">
        <v>344</v>
      </c>
      <c r="G16" s="96">
        <v>253</v>
      </c>
      <c r="H16" s="96">
        <v>143</v>
      </c>
      <c r="I16" s="96">
        <v>77</v>
      </c>
      <c r="J16" s="52">
        <v>1310</v>
      </c>
    </row>
    <row r="17" spans="1:10" ht="14.25">
      <c r="A17" s="95" t="s">
        <v>64</v>
      </c>
      <c r="B17" s="96">
        <v>67</v>
      </c>
      <c r="C17" s="96">
        <v>91</v>
      </c>
      <c r="D17" s="96">
        <v>160</v>
      </c>
      <c r="E17" s="96">
        <v>264</v>
      </c>
      <c r="F17" s="96">
        <v>300</v>
      </c>
      <c r="G17" s="96">
        <v>123</v>
      </c>
      <c r="H17" s="96">
        <v>130</v>
      </c>
      <c r="I17" s="96">
        <v>77</v>
      </c>
      <c r="J17" s="52">
        <v>1212</v>
      </c>
    </row>
    <row r="18" spans="1:10" ht="14.25">
      <c r="A18" s="95" t="s">
        <v>65</v>
      </c>
      <c r="B18" s="96">
        <v>304</v>
      </c>
      <c r="C18" s="96">
        <v>486</v>
      </c>
      <c r="D18" s="96">
        <v>448</v>
      </c>
      <c r="E18" s="96">
        <v>384</v>
      </c>
      <c r="F18" s="96">
        <v>332</v>
      </c>
      <c r="G18" s="96">
        <v>206</v>
      </c>
      <c r="H18" s="96">
        <v>166</v>
      </c>
      <c r="I18" s="96">
        <v>118</v>
      </c>
      <c r="J18" s="52">
        <v>2444</v>
      </c>
    </row>
    <row r="19" spans="1:10" ht="14.25">
      <c r="A19" s="95" t="s">
        <v>66</v>
      </c>
      <c r="B19" s="96">
        <v>388</v>
      </c>
      <c r="C19" s="96">
        <v>278</v>
      </c>
      <c r="D19" s="96">
        <v>248</v>
      </c>
      <c r="E19" s="96">
        <v>301</v>
      </c>
      <c r="F19" s="96">
        <v>81</v>
      </c>
      <c r="G19" s="96">
        <v>58</v>
      </c>
      <c r="H19" s="96">
        <v>37</v>
      </c>
      <c r="I19" s="96">
        <v>18</v>
      </c>
      <c r="J19" s="52">
        <v>1409</v>
      </c>
    </row>
    <row r="20" spans="1:10" ht="14.25">
      <c r="A20" s="95" t="s">
        <v>67</v>
      </c>
      <c r="B20" s="96">
        <v>25</v>
      </c>
      <c r="C20" s="96">
        <v>28</v>
      </c>
      <c r="D20" s="96">
        <v>31</v>
      </c>
      <c r="E20" s="96">
        <v>52</v>
      </c>
      <c r="F20" s="96">
        <v>36</v>
      </c>
      <c r="G20" s="96">
        <v>33</v>
      </c>
      <c r="H20" s="96">
        <v>19</v>
      </c>
      <c r="I20" s="96">
        <v>24</v>
      </c>
      <c r="J20" s="52">
        <v>248</v>
      </c>
    </row>
    <row r="21" spans="1:10" ht="14.25">
      <c r="A21" s="41" t="s">
        <v>82</v>
      </c>
      <c r="B21" s="96">
        <v>196</v>
      </c>
      <c r="C21" s="96">
        <v>371</v>
      </c>
      <c r="D21" s="96">
        <v>743</v>
      </c>
      <c r="E21" s="96">
        <v>1392</v>
      </c>
      <c r="F21" s="96">
        <v>2293</v>
      </c>
      <c r="G21" s="96">
        <v>1486</v>
      </c>
      <c r="H21" s="96">
        <v>871</v>
      </c>
      <c r="I21" s="96">
        <v>599</v>
      </c>
      <c r="J21" s="52">
        <v>7951</v>
      </c>
    </row>
    <row r="22" spans="1:10" ht="14.25">
      <c r="A22" s="95" t="s">
        <v>68</v>
      </c>
      <c r="B22" s="96">
        <v>2451</v>
      </c>
      <c r="C22" s="96">
        <v>3320</v>
      </c>
      <c r="D22" s="96">
        <v>6799</v>
      </c>
      <c r="E22" s="96">
        <v>7850</v>
      </c>
      <c r="F22" s="96">
        <v>6581</v>
      </c>
      <c r="G22" s="96">
        <v>4323</v>
      </c>
      <c r="H22" s="96">
        <v>3217</v>
      </c>
      <c r="I22" s="96">
        <v>2283</v>
      </c>
      <c r="J22" s="52">
        <v>36824</v>
      </c>
    </row>
    <row r="23" spans="1:10" ht="14.25">
      <c r="A23" s="95" t="s">
        <v>0</v>
      </c>
      <c r="B23" s="96">
        <v>54</v>
      </c>
      <c r="C23" s="96">
        <v>82</v>
      </c>
      <c r="D23" s="96">
        <v>85</v>
      </c>
      <c r="E23" s="96">
        <v>95</v>
      </c>
      <c r="F23" s="96">
        <v>119</v>
      </c>
      <c r="G23" s="96">
        <v>97</v>
      </c>
      <c r="H23" s="96">
        <v>47</v>
      </c>
      <c r="I23" s="96">
        <v>27</v>
      </c>
      <c r="J23" s="52">
        <v>606</v>
      </c>
    </row>
    <row r="24" spans="1:10" ht="14.25">
      <c r="A24" s="95" t="s">
        <v>1</v>
      </c>
      <c r="B24" s="96">
        <v>382</v>
      </c>
      <c r="C24" s="96">
        <v>140</v>
      </c>
      <c r="D24" s="96">
        <v>127</v>
      </c>
      <c r="E24" s="96">
        <v>73</v>
      </c>
      <c r="F24" s="96">
        <v>51</v>
      </c>
      <c r="G24" s="96">
        <v>40</v>
      </c>
      <c r="H24" s="96">
        <v>25</v>
      </c>
      <c r="I24" s="96">
        <v>20</v>
      </c>
      <c r="J24" s="52">
        <v>858</v>
      </c>
    </row>
    <row r="25" spans="1:10" ht="14.25">
      <c r="A25" s="95" t="s">
        <v>2</v>
      </c>
      <c r="B25" s="96">
        <v>161</v>
      </c>
      <c r="C25" s="96">
        <v>233</v>
      </c>
      <c r="D25" s="96">
        <v>397</v>
      </c>
      <c r="E25" s="96">
        <v>919</v>
      </c>
      <c r="F25" s="96">
        <v>1635</v>
      </c>
      <c r="G25" s="96">
        <v>1235</v>
      </c>
      <c r="H25" s="96">
        <v>601</v>
      </c>
      <c r="I25" s="96">
        <v>437</v>
      </c>
      <c r="J25" s="52">
        <v>5618</v>
      </c>
    </row>
    <row r="26" spans="1:10" ht="14.25">
      <c r="A26" s="95" t="s">
        <v>3</v>
      </c>
      <c r="B26" s="96">
        <v>362</v>
      </c>
      <c r="C26" s="96">
        <v>221</v>
      </c>
      <c r="D26" s="96">
        <v>160</v>
      </c>
      <c r="E26" s="96">
        <v>243</v>
      </c>
      <c r="F26" s="96">
        <v>205</v>
      </c>
      <c r="G26" s="96">
        <v>119</v>
      </c>
      <c r="H26" s="96">
        <v>62</v>
      </c>
      <c r="I26" s="96">
        <v>51</v>
      </c>
      <c r="J26" s="52">
        <v>1423</v>
      </c>
    </row>
    <row r="27" spans="1:10" ht="14.25">
      <c r="A27" s="95" t="s">
        <v>4</v>
      </c>
      <c r="B27" s="96">
        <v>138</v>
      </c>
      <c r="C27" s="96">
        <v>149</v>
      </c>
      <c r="D27" s="96">
        <v>99</v>
      </c>
      <c r="E27" s="96">
        <v>102</v>
      </c>
      <c r="F27" s="96">
        <v>90</v>
      </c>
      <c r="G27" s="96">
        <v>40</v>
      </c>
      <c r="H27" s="96">
        <v>27</v>
      </c>
      <c r="I27" s="96">
        <v>17</v>
      </c>
      <c r="J27" s="52">
        <v>662</v>
      </c>
    </row>
    <row r="28" spans="1:10" ht="14.25">
      <c r="A28" s="95" t="s">
        <v>5</v>
      </c>
      <c r="B28" s="96">
        <v>196</v>
      </c>
      <c r="C28" s="96">
        <v>126</v>
      </c>
      <c r="D28" s="96">
        <v>79</v>
      </c>
      <c r="E28" s="96">
        <v>83</v>
      </c>
      <c r="F28" s="96">
        <v>63</v>
      </c>
      <c r="G28" s="96">
        <v>37</v>
      </c>
      <c r="H28" s="96">
        <v>26</v>
      </c>
      <c r="I28" s="96">
        <v>8</v>
      </c>
      <c r="J28" s="52">
        <v>618</v>
      </c>
    </row>
    <row r="29" spans="1:10" ht="14.25">
      <c r="A29" s="95" t="s">
        <v>6</v>
      </c>
      <c r="B29" s="96">
        <v>37</v>
      </c>
      <c r="C29" s="96">
        <v>51</v>
      </c>
      <c r="D29" s="96">
        <v>100</v>
      </c>
      <c r="E29" s="96">
        <v>170</v>
      </c>
      <c r="F29" s="96">
        <v>203</v>
      </c>
      <c r="G29" s="96">
        <v>116</v>
      </c>
      <c r="H29" s="96">
        <v>71</v>
      </c>
      <c r="I29" s="96">
        <v>57</v>
      </c>
      <c r="J29" s="52">
        <v>805</v>
      </c>
    </row>
    <row r="30" spans="1:10" ht="14.25">
      <c r="A30" s="95" t="s">
        <v>7</v>
      </c>
      <c r="B30" s="96">
        <v>62</v>
      </c>
      <c r="C30" s="96">
        <v>46</v>
      </c>
      <c r="D30" s="96">
        <v>54</v>
      </c>
      <c r="E30" s="96">
        <v>94</v>
      </c>
      <c r="F30" s="96">
        <v>68</v>
      </c>
      <c r="G30" s="96">
        <v>40</v>
      </c>
      <c r="H30" s="96">
        <v>25</v>
      </c>
      <c r="I30" s="96">
        <v>3</v>
      </c>
      <c r="J30" s="52">
        <v>392</v>
      </c>
    </row>
    <row r="31" spans="1:10" ht="14.25">
      <c r="A31" s="95" t="s">
        <v>8</v>
      </c>
      <c r="B31" s="96">
        <v>211</v>
      </c>
      <c r="C31" s="96">
        <v>164</v>
      </c>
      <c r="D31" s="96">
        <v>79</v>
      </c>
      <c r="E31" s="96">
        <v>88</v>
      </c>
      <c r="F31" s="96">
        <v>135</v>
      </c>
      <c r="G31" s="96">
        <v>105</v>
      </c>
      <c r="H31" s="96">
        <v>85</v>
      </c>
      <c r="I31" s="96">
        <v>60</v>
      </c>
      <c r="J31" s="52">
        <v>927</v>
      </c>
    </row>
    <row r="32" spans="1:10" ht="14.25">
      <c r="A32" s="95" t="s">
        <v>9</v>
      </c>
      <c r="B32" s="96">
        <v>14</v>
      </c>
      <c r="C32" s="96">
        <v>20</v>
      </c>
      <c r="D32" s="96">
        <v>37</v>
      </c>
      <c r="E32" s="96">
        <v>40</v>
      </c>
      <c r="F32" s="96">
        <v>34</v>
      </c>
      <c r="G32" s="96">
        <v>12</v>
      </c>
      <c r="H32" s="96">
        <v>17</v>
      </c>
      <c r="I32" s="96">
        <v>10</v>
      </c>
      <c r="J32" s="52">
        <v>184</v>
      </c>
    </row>
    <row r="33" spans="1:10" ht="14.25">
      <c r="A33" s="95" t="s">
        <v>10</v>
      </c>
      <c r="B33" s="96">
        <v>283</v>
      </c>
      <c r="C33" s="96">
        <v>116</v>
      </c>
      <c r="D33" s="96">
        <v>60</v>
      </c>
      <c r="E33" s="96">
        <v>103</v>
      </c>
      <c r="F33" s="96">
        <v>84</v>
      </c>
      <c r="G33" s="96">
        <v>38</v>
      </c>
      <c r="H33" s="96">
        <v>22</v>
      </c>
      <c r="I33" s="96">
        <v>16</v>
      </c>
      <c r="J33" s="52">
        <v>722</v>
      </c>
    </row>
    <row r="34" spans="1:10" ht="14.25">
      <c r="A34" s="95" t="s">
        <v>11</v>
      </c>
      <c r="B34" s="96">
        <v>134</v>
      </c>
      <c r="C34" s="96">
        <v>131</v>
      </c>
      <c r="D34" s="96">
        <v>104</v>
      </c>
      <c r="E34" s="96">
        <v>84</v>
      </c>
      <c r="F34" s="96">
        <v>79</v>
      </c>
      <c r="G34" s="96">
        <v>40</v>
      </c>
      <c r="H34" s="96">
        <v>16</v>
      </c>
      <c r="I34" s="96">
        <v>9</v>
      </c>
      <c r="J34" s="52">
        <v>597</v>
      </c>
    </row>
    <row r="35" spans="1:10" ht="14.25">
      <c r="A35" s="95" t="s">
        <v>12</v>
      </c>
      <c r="B35" s="96">
        <v>76</v>
      </c>
      <c r="C35" s="96">
        <v>154</v>
      </c>
      <c r="D35" s="96">
        <v>172</v>
      </c>
      <c r="E35" s="96">
        <v>194</v>
      </c>
      <c r="F35" s="96">
        <v>130</v>
      </c>
      <c r="G35" s="96">
        <v>85</v>
      </c>
      <c r="H35" s="96">
        <v>24</v>
      </c>
      <c r="I35" s="96">
        <v>20</v>
      </c>
      <c r="J35" s="52">
        <v>855</v>
      </c>
    </row>
    <row r="36" spans="1:10" ht="14.25">
      <c r="A36" s="95" t="s">
        <v>13</v>
      </c>
      <c r="B36" s="96">
        <v>78</v>
      </c>
      <c r="C36" s="96">
        <v>63</v>
      </c>
      <c r="D36" s="96">
        <v>59</v>
      </c>
      <c r="E36" s="96">
        <v>79</v>
      </c>
      <c r="F36" s="96">
        <v>93</v>
      </c>
      <c r="G36" s="96">
        <v>37</v>
      </c>
      <c r="H36" s="96">
        <v>25</v>
      </c>
      <c r="I36" s="96">
        <v>9</v>
      </c>
      <c r="J36" s="52">
        <v>443</v>
      </c>
    </row>
    <row r="37" spans="1:10" ht="12.75" customHeight="1">
      <c r="A37" s="97" t="s">
        <v>15</v>
      </c>
      <c r="B37" s="98">
        <v>1074</v>
      </c>
      <c r="C37" s="98">
        <v>904</v>
      </c>
      <c r="D37" s="98">
        <v>823</v>
      </c>
      <c r="E37" s="98">
        <v>758</v>
      </c>
      <c r="F37" s="98">
        <v>464</v>
      </c>
      <c r="G37" s="98">
        <v>304</v>
      </c>
      <c r="H37" s="98">
        <v>228</v>
      </c>
      <c r="I37" s="98">
        <v>156</v>
      </c>
      <c r="J37" s="72">
        <v>4711</v>
      </c>
    </row>
    <row r="38" spans="1:10" ht="14.25">
      <c r="A38" s="79" t="s">
        <v>16</v>
      </c>
      <c r="B38" s="51">
        <v>958</v>
      </c>
      <c r="C38" s="51">
        <v>889</v>
      </c>
      <c r="D38" s="51">
        <v>809</v>
      </c>
      <c r="E38" s="51">
        <v>1127</v>
      </c>
      <c r="F38" s="51">
        <v>1391</v>
      </c>
      <c r="G38" s="51">
        <v>967</v>
      </c>
      <c r="H38" s="51">
        <v>526</v>
      </c>
      <c r="I38" s="51">
        <v>317</v>
      </c>
      <c r="J38" s="52">
        <v>6984</v>
      </c>
    </row>
    <row r="39" spans="1:10" ht="14.25">
      <c r="A39" s="79" t="s">
        <v>17</v>
      </c>
      <c r="B39" s="51">
        <v>1620</v>
      </c>
      <c r="C39" s="51">
        <v>1328</v>
      </c>
      <c r="D39" s="51">
        <v>1112</v>
      </c>
      <c r="E39" s="51">
        <v>1113</v>
      </c>
      <c r="F39" s="51">
        <v>894</v>
      </c>
      <c r="G39" s="51">
        <v>621</v>
      </c>
      <c r="H39" s="51">
        <v>372</v>
      </c>
      <c r="I39" s="51">
        <v>214</v>
      </c>
      <c r="J39" s="52">
        <v>7274</v>
      </c>
    </row>
    <row r="40" spans="1:10" ht="12.75" customHeight="1">
      <c r="A40" s="97" t="s">
        <v>18</v>
      </c>
      <c r="B40" s="98">
        <v>2578</v>
      </c>
      <c r="C40" s="98">
        <v>2217</v>
      </c>
      <c r="D40" s="98">
        <v>1921</v>
      </c>
      <c r="E40" s="98">
        <v>2240</v>
      </c>
      <c r="F40" s="98">
        <v>2285</v>
      </c>
      <c r="G40" s="98">
        <v>1588</v>
      </c>
      <c r="H40" s="98">
        <v>898</v>
      </c>
      <c r="I40" s="98">
        <v>531</v>
      </c>
      <c r="J40" s="72">
        <v>14258</v>
      </c>
    </row>
    <row r="41" spans="1:10" ht="14.25">
      <c r="A41" s="95" t="s">
        <v>19</v>
      </c>
      <c r="B41" s="96">
        <v>3171</v>
      </c>
      <c r="C41" s="96">
        <v>4498</v>
      </c>
      <c r="D41" s="96">
        <v>8984</v>
      </c>
      <c r="E41" s="96">
        <v>12171</v>
      </c>
      <c r="F41" s="96">
        <v>12821</v>
      </c>
      <c r="G41" s="96">
        <v>8498</v>
      </c>
      <c r="H41" s="96">
        <v>5556</v>
      </c>
      <c r="I41" s="96">
        <v>3887</v>
      </c>
      <c r="J41" s="52">
        <v>59586</v>
      </c>
    </row>
    <row r="42" spans="1:10" ht="14.25">
      <c r="A42" s="95" t="s">
        <v>20</v>
      </c>
      <c r="B42" s="96">
        <v>783</v>
      </c>
      <c r="C42" s="96">
        <v>655</v>
      </c>
      <c r="D42" s="96">
        <v>789</v>
      </c>
      <c r="E42" s="96">
        <v>1164</v>
      </c>
      <c r="F42" s="96">
        <v>1266</v>
      </c>
      <c r="G42" s="96">
        <v>772</v>
      </c>
      <c r="H42" s="96">
        <v>594</v>
      </c>
      <c r="I42" s="96">
        <v>485</v>
      </c>
      <c r="J42" s="52">
        <v>6508</v>
      </c>
    </row>
    <row r="43" spans="1:10" ht="12.75" customHeight="1">
      <c r="A43" s="97" t="s">
        <v>21</v>
      </c>
      <c r="B43" s="98">
        <v>3954</v>
      </c>
      <c r="C43" s="98">
        <v>5153</v>
      </c>
      <c r="D43" s="98">
        <v>9773</v>
      </c>
      <c r="E43" s="98">
        <v>13335</v>
      </c>
      <c r="F43" s="98">
        <v>14087</v>
      </c>
      <c r="G43" s="98">
        <v>9270</v>
      </c>
      <c r="H43" s="98">
        <v>6150</v>
      </c>
      <c r="I43" s="98">
        <v>4372</v>
      </c>
      <c r="J43" s="72">
        <v>66094</v>
      </c>
    </row>
    <row r="44" spans="1:10" s="55" customFormat="1" ht="13.5" customHeight="1" thickBot="1">
      <c r="A44" s="161" t="s">
        <v>49</v>
      </c>
      <c r="B44" s="162">
        <v>7606</v>
      </c>
      <c r="C44" s="162">
        <v>8274</v>
      </c>
      <c r="D44" s="162">
        <v>12517</v>
      </c>
      <c r="E44" s="162">
        <v>16333</v>
      </c>
      <c r="F44" s="162">
        <v>16836</v>
      </c>
      <c r="G44" s="162">
        <v>11162</v>
      </c>
      <c r="H44" s="162">
        <v>7276</v>
      </c>
      <c r="I44" s="162">
        <v>5059</v>
      </c>
      <c r="J44" s="159">
        <v>85063</v>
      </c>
    </row>
    <row r="45" ht="4.5" customHeight="1"/>
    <row r="46" ht="14.25">
      <c r="A46" s="64" t="s">
        <v>199</v>
      </c>
    </row>
  </sheetData>
  <sheetProtection/>
  <mergeCells count="1">
    <mergeCell ref="A1:J1"/>
  </mergeCells>
  <printOptions horizontalCentered="1"/>
  <pageMargins left="0.15748031496062992" right="0" top="0" bottom="0" header="0" footer="0"/>
  <pageSetup fitToHeight="1" fitToWidth="1" orientation="landscape" paperSize="9" scale="86" r:id="rId1"/>
  <headerFooter>
    <oddFooter>&amp;C&amp;A&amp;RISEE - Document édité le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L7" sqref="L7"/>
    </sheetView>
  </sheetViews>
  <sheetFormatPr defaultColWidth="11.375" defaultRowHeight="12"/>
  <cols>
    <col min="1" max="1" width="28.375" style="39" customWidth="1"/>
    <col min="2" max="3" width="11.375" style="39" customWidth="1"/>
    <col min="4" max="4" width="12.875" style="39" customWidth="1"/>
    <col min="5" max="8" width="11.75390625" style="39" customWidth="1"/>
    <col min="9" max="16384" width="11.375" style="39" customWidth="1"/>
  </cols>
  <sheetData>
    <row r="1" spans="1:10" ht="19.5" customHeight="1">
      <c r="A1" s="632" t="s">
        <v>178</v>
      </c>
      <c r="B1" s="633"/>
      <c r="C1" s="633"/>
      <c r="D1" s="633"/>
      <c r="E1" s="633"/>
      <c r="F1" s="633"/>
      <c r="G1" s="633"/>
      <c r="H1" s="633"/>
      <c r="I1" s="633"/>
      <c r="J1" s="634"/>
    </row>
    <row r="2" spans="1:10" ht="15" thickBo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42.75">
      <c r="A3" s="142" t="s">
        <v>206</v>
      </c>
      <c r="B3" s="140" t="s">
        <v>183</v>
      </c>
      <c r="C3" s="140" t="s">
        <v>184</v>
      </c>
      <c r="D3" s="140" t="s">
        <v>185</v>
      </c>
      <c r="E3" s="140" t="s">
        <v>186</v>
      </c>
      <c r="F3" s="140" t="s">
        <v>187</v>
      </c>
      <c r="G3" s="140" t="s">
        <v>188</v>
      </c>
      <c r="H3" s="140" t="s">
        <v>135</v>
      </c>
      <c r="I3" s="140" t="s">
        <v>136</v>
      </c>
      <c r="J3" s="141" t="s">
        <v>53</v>
      </c>
    </row>
    <row r="4" spans="1:10" ht="14.25">
      <c r="A4" s="93" t="s">
        <v>54</v>
      </c>
      <c r="B4" s="102">
        <v>359</v>
      </c>
      <c r="C4" s="102">
        <v>275</v>
      </c>
      <c r="D4" s="102">
        <v>120</v>
      </c>
      <c r="E4" s="102">
        <v>64</v>
      </c>
      <c r="F4" s="102">
        <v>10</v>
      </c>
      <c r="G4" s="102">
        <v>8</v>
      </c>
      <c r="H4" s="102">
        <v>7</v>
      </c>
      <c r="I4" s="102">
        <v>0</v>
      </c>
      <c r="J4" s="85">
        <v>843</v>
      </c>
    </row>
    <row r="5" spans="1:10" ht="14.25">
      <c r="A5" s="93" t="s">
        <v>109</v>
      </c>
      <c r="B5" s="94">
        <v>412</v>
      </c>
      <c r="C5" s="94">
        <v>184</v>
      </c>
      <c r="D5" s="94">
        <v>323</v>
      </c>
      <c r="E5" s="94">
        <v>470</v>
      </c>
      <c r="F5" s="94">
        <v>631</v>
      </c>
      <c r="G5" s="94">
        <v>426</v>
      </c>
      <c r="H5" s="94">
        <v>318</v>
      </c>
      <c r="I5" s="94">
        <v>241</v>
      </c>
      <c r="J5" s="52">
        <v>3005</v>
      </c>
    </row>
    <row r="6" spans="1:10" ht="14.25">
      <c r="A6" s="95" t="s">
        <v>55</v>
      </c>
      <c r="B6" s="96">
        <v>104</v>
      </c>
      <c r="C6" s="96">
        <v>402</v>
      </c>
      <c r="D6" s="96">
        <v>615</v>
      </c>
      <c r="E6" s="96">
        <v>802</v>
      </c>
      <c r="F6" s="96">
        <v>1034</v>
      </c>
      <c r="G6" s="96">
        <v>863</v>
      </c>
      <c r="H6" s="96">
        <v>651</v>
      </c>
      <c r="I6" s="96">
        <v>672</v>
      </c>
      <c r="J6" s="52">
        <v>5143</v>
      </c>
    </row>
    <row r="7" spans="1:10" ht="14.25">
      <c r="A7" s="95" t="s">
        <v>56</v>
      </c>
      <c r="B7" s="96">
        <v>689</v>
      </c>
      <c r="C7" s="96">
        <v>712</v>
      </c>
      <c r="D7" s="96">
        <v>866</v>
      </c>
      <c r="E7" s="96">
        <v>513</v>
      </c>
      <c r="F7" s="96">
        <v>315</v>
      </c>
      <c r="G7" s="96">
        <v>270</v>
      </c>
      <c r="H7" s="96">
        <v>193</v>
      </c>
      <c r="I7" s="96">
        <v>118</v>
      </c>
      <c r="J7" s="52">
        <v>3676</v>
      </c>
    </row>
    <row r="8" spans="1:10" ht="14.25">
      <c r="A8" s="95" t="s">
        <v>57</v>
      </c>
      <c r="B8" s="96">
        <v>982</v>
      </c>
      <c r="C8" s="96">
        <v>1596</v>
      </c>
      <c r="D8" s="96">
        <v>2983</v>
      </c>
      <c r="E8" s="96">
        <v>6962</v>
      </c>
      <c r="F8" s="96">
        <v>8437</v>
      </c>
      <c r="G8" s="96">
        <v>5410</v>
      </c>
      <c r="H8" s="96">
        <v>3120</v>
      </c>
      <c r="I8" s="96">
        <v>2156</v>
      </c>
      <c r="J8" s="52">
        <v>31646</v>
      </c>
    </row>
    <row r="9" spans="1:10" ht="14.25">
      <c r="A9" s="95" t="s">
        <v>58</v>
      </c>
      <c r="B9" s="96">
        <v>6</v>
      </c>
      <c r="C9" s="96">
        <v>31</v>
      </c>
      <c r="D9" s="96">
        <v>79</v>
      </c>
      <c r="E9" s="96">
        <v>144</v>
      </c>
      <c r="F9" s="96">
        <v>133</v>
      </c>
      <c r="G9" s="96">
        <v>79</v>
      </c>
      <c r="H9" s="96">
        <v>78</v>
      </c>
      <c r="I9" s="96">
        <v>62</v>
      </c>
      <c r="J9" s="52">
        <v>612</v>
      </c>
    </row>
    <row r="10" spans="1:10" ht="14.25">
      <c r="A10" s="95" t="s">
        <v>59</v>
      </c>
      <c r="B10" s="96">
        <v>414</v>
      </c>
      <c r="C10" s="96">
        <v>634</v>
      </c>
      <c r="D10" s="96">
        <v>338</v>
      </c>
      <c r="E10" s="96">
        <v>529</v>
      </c>
      <c r="F10" s="96">
        <v>330</v>
      </c>
      <c r="G10" s="96">
        <v>170</v>
      </c>
      <c r="H10" s="96">
        <v>54</v>
      </c>
      <c r="I10" s="96">
        <v>12</v>
      </c>
      <c r="J10" s="52">
        <v>2481</v>
      </c>
    </row>
    <row r="11" spans="1:10" ht="14.25">
      <c r="A11" s="95" t="s">
        <v>60</v>
      </c>
      <c r="B11" s="96">
        <v>517</v>
      </c>
      <c r="C11" s="96">
        <v>457</v>
      </c>
      <c r="D11" s="96">
        <v>623</v>
      </c>
      <c r="E11" s="96">
        <v>582</v>
      </c>
      <c r="F11" s="96">
        <v>526</v>
      </c>
      <c r="G11" s="96">
        <v>580</v>
      </c>
      <c r="H11" s="96">
        <v>515</v>
      </c>
      <c r="I11" s="96">
        <v>296</v>
      </c>
      <c r="J11" s="52">
        <v>4096</v>
      </c>
    </row>
    <row r="12" spans="1:10" ht="14.25">
      <c r="A12" s="95" t="s">
        <v>81</v>
      </c>
      <c r="B12" s="96">
        <v>313</v>
      </c>
      <c r="C12" s="96">
        <v>266</v>
      </c>
      <c r="D12" s="96">
        <v>256</v>
      </c>
      <c r="E12" s="96">
        <v>219</v>
      </c>
      <c r="F12" s="96">
        <v>344</v>
      </c>
      <c r="G12" s="96">
        <v>265</v>
      </c>
      <c r="H12" s="96">
        <v>127</v>
      </c>
      <c r="I12" s="96">
        <v>166</v>
      </c>
      <c r="J12" s="52">
        <v>1956</v>
      </c>
    </row>
    <row r="13" spans="1:10" ht="14.25">
      <c r="A13" s="95" t="s">
        <v>61</v>
      </c>
      <c r="B13" s="96">
        <v>349</v>
      </c>
      <c r="C13" s="96">
        <v>331</v>
      </c>
      <c r="D13" s="96">
        <v>302</v>
      </c>
      <c r="E13" s="96">
        <v>234</v>
      </c>
      <c r="F13" s="96">
        <v>316</v>
      </c>
      <c r="G13" s="96">
        <v>353</v>
      </c>
      <c r="H13" s="96">
        <v>116</v>
      </c>
      <c r="I13" s="96">
        <v>30</v>
      </c>
      <c r="J13" s="52">
        <v>2031</v>
      </c>
    </row>
    <row r="14" spans="1:10" ht="14.25">
      <c r="A14" s="95" t="s">
        <v>62</v>
      </c>
      <c r="B14" s="96">
        <v>1071</v>
      </c>
      <c r="C14" s="96">
        <v>956</v>
      </c>
      <c r="D14" s="96">
        <v>796</v>
      </c>
      <c r="E14" s="96">
        <v>1116</v>
      </c>
      <c r="F14" s="96">
        <v>1423</v>
      </c>
      <c r="G14" s="96">
        <v>955</v>
      </c>
      <c r="H14" s="96">
        <v>512</v>
      </c>
      <c r="I14" s="96">
        <v>411</v>
      </c>
      <c r="J14" s="52">
        <v>7240</v>
      </c>
    </row>
    <row r="15" spans="1:10" ht="14.25">
      <c r="A15" s="95" t="s">
        <v>14</v>
      </c>
      <c r="B15" s="96">
        <v>308</v>
      </c>
      <c r="C15" s="96">
        <v>224</v>
      </c>
      <c r="D15" s="96">
        <v>217</v>
      </c>
      <c r="E15" s="96">
        <v>254</v>
      </c>
      <c r="F15" s="96">
        <v>160</v>
      </c>
      <c r="G15" s="96">
        <v>158</v>
      </c>
      <c r="H15" s="96">
        <v>85</v>
      </c>
      <c r="I15" s="96">
        <v>46</v>
      </c>
      <c r="J15" s="52">
        <v>1452</v>
      </c>
    </row>
    <row r="16" spans="1:10" ht="14.25">
      <c r="A16" s="95" t="s">
        <v>63</v>
      </c>
      <c r="B16" s="96">
        <v>290</v>
      </c>
      <c r="C16" s="96">
        <v>288</v>
      </c>
      <c r="D16" s="96">
        <v>252</v>
      </c>
      <c r="E16" s="96">
        <v>529</v>
      </c>
      <c r="F16" s="96">
        <v>1017</v>
      </c>
      <c r="G16" s="96">
        <v>814</v>
      </c>
      <c r="H16" s="96">
        <v>432</v>
      </c>
      <c r="I16" s="96">
        <v>247</v>
      </c>
      <c r="J16" s="52">
        <v>3869</v>
      </c>
    </row>
    <row r="17" spans="1:10" ht="14.25">
      <c r="A17" s="95" t="s">
        <v>64</v>
      </c>
      <c r="B17" s="96">
        <v>145</v>
      </c>
      <c r="C17" s="96">
        <v>210</v>
      </c>
      <c r="D17" s="96">
        <v>417</v>
      </c>
      <c r="E17" s="96">
        <v>812</v>
      </c>
      <c r="F17" s="96">
        <v>979</v>
      </c>
      <c r="G17" s="96">
        <v>365</v>
      </c>
      <c r="H17" s="96">
        <v>363</v>
      </c>
      <c r="I17" s="96">
        <v>230</v>
      </c>
      <c r="J17" s="52">
        <v>3521</v>
      </c>
    </row>
    <row r="18" spans="1:10" ht="14.25">
      <c r="A18" s="95" t="s">
        <v>65</v>
      </c>
      <c r="B18" s="96">
        <v>1078</v>
      </c>
      <c r="C18" s="96">
        <v>1785</v>
      </c>
      <c r="D18" s="96">
        <v>1704</v>
      </c>
      <c r="E18" s="96">
        <v>1483</v>
      </c>
      <c r="F18" s="96">
        <v>1212</v>
      </c>
      <c r="G18" s="96">
        <v>840</v>
      </c>
      <c r="H18" s="96">
        <v>661</v>
      </c>
      <c r="I18" s="96">
        <v>485</v>
      </c>
      <c r="J18" s="52">
        <v>9248</v>
      </c>
    </row>
    <row r="19" spans="1:10" ht="14.25">
      <c r="A19" s="95" t="s">
        <v>66</v>
      </c>
      <c r="B19" s="96">
        <v>1424</v>
      </c>
      <c r="C19" s="96">
        <v>1118</v>
      </c>
      <c r="D19" s="96">
        <v>1024</v>
      </c>
      <c r="E19" s="96">
        <v>1232</v>
      </c>
      <c r="F19" s="96">
        <v>378</v>
      </c>
      <c r="G19" s="96">
        <v>243</v>
      </c>
      <c r="H19" s="96">
        <v>160</v>
      </c>
      <c r="I19" s="96">
        <v>67</v>
      </c>
      <c r="J19" s="52">
        <v>5646</v>
      </c>
    </row>
    <row r="20" spans="1:10" ht="14.25">
      <c r="A20" s="95" t="s">
        <v>67</v>
      </c>
      <c r="B20" s="96">
        <v>60</v>
      </c>
      <c r="C20" s="96">
        <v>72</v>
      </c>
      <c r="D20" s="96">
        <v>88</v>
      </c>
      <c r="E20" s="96">
        <v>150</v>
      </c>
      <c r="F20" s="96">
        <v>111</v>
      </c>
      <c r="G20" s="96">
        <v>96</v>
      </c>
      <c r="H20" s="96">
        <v>56</v>
      </c>
      <c r="I20" s="96">
        <v>76</v>
      </c>
      <c r="J20" s="52">
        <v>709</v>
      </c>
    </row>
    <row r="21" spans="1:10" ht="14.25">
      <c r="A21" s="41" t="s">
        <v>82</v>
      </c>
      <c r="B21" s="96">
        <v>478</v>
      </c>
      <c r="C21" s="96">
        <v>850</v>
      </c>
      <c r="D21" s="96">
        <v>2044</v>
      </c>
      <c r="E21" s="96">
        <v>4377</v>
      </c>
      <c r="F21" s="96">
        <v>7940</v>
      </c>
      <c r="G21" s="96">
        <v>5313</v>
      </c>
      <c r="H21" s="96">
        <v>3068</v>
      </c>
      <c r="I21" s="96">
        <v>2475</v>
      </c>
      <c r="J21" s="52">
        <v>26545</v>
      </c>
    </row>
    <row r="22" spans="1:10" ht="14.25">
      <c r="A22" s="95" t="s">
        <v>68</v>
      </c>
      <c r="B22" s="96">
        <v>4661</v>
      </c>
      <c r="C22" s="96">
        <v>6770</v>
      </c>
      <c r="D22" s="96">
        <v>14870</v>
      </c>
      <c r="E22" s="96">
        <v>21617</v>
      </c>
      <c r="F22" s="96">
        <v>19559</v>
      </c>
      <c r="G22" s="96">
        <v>13009</v>
      </c>
      <c r="H22" s="96">
        <v>10000</v>
      </c>
      <c r="I22" s="96">
        <v>7157</v>
      </c>
      <c r="J22" s="52">
        <v>97643</v>
      </c>
    </row>
    <row r="23" spans="1:10" ht="14.25">
      <c r="A23" s="95" t="s">
        <v>0</v>
      </c>
      <c r="B23" s="96">
        <v>211</v>
      </c>
      <c r="C23" s="96">
        <v>231</v>
      </c>
      <c r="D23" s="96">
        <v>306</v>
      </c>
      <c r="E23" s="96">
        <v>391</v>
      </c>
      <c r="F23" s="96">
        <v>453</v>
      </c>
      <c r="G23" s="96">
        <v>460</v>
      </c>
      <c r="H23" s="96">
        <v>192</v>
      </c>
      <c r="I23" s="96">
        <v>114</v>
      </c>
      <c r="J23" s="52">
        <v>2358</v>
      </c>
    </row>
    <row r="24" spans="1:10" ht="14.25">
      <c r="A24" s="95" t="s">
        <v>1</v>
      </c>
      <c r="B24" s="96">
        <v>1405</v>
      </c>
      <c r="C24" s="96">
        <v>527</v>
      </c>
      <c r="D24" s="96">
        <v>488</v>
      </c>
      <c r="E24" s="96">
        <v>271</v>
      </c>
      <c r="F24" s="96">
        <v>243</v>
      </c>
      <c r="G24" s="96">
        <v>195</v>
      </c>
      <c r="H24" s="96">
        <v>128</v>
      </c>
      <c r="I24" s="96">
        <v>114</v>
      </c>
      <c r="J24" s="52">
        <v>3371</v>
      </c>
    </row>
    <row r="25" spans="1:10" ht="14.25">
      <c r="A25" s="95" t="s">
        <v>2</v>
      </c>
      <c r="B25" s="96">
        <v>419</v>
      </c>
      <c r="C25" s="96">
        <v>678</v>
      </c>
      <c r="D25" s="96">
        <v>1255</v>
      </c>
      <c r="E25" s="96">
        <v>3310</v>
      </c>
      <c r="F25" s="96">
        <v>5920</v>
      </c>
      <c r="G25" s="96">
        <v>4536</v>
      </c>
      <c r="H25" s="96">
        <v>2311</v>
      </c>
      <c r="I25" s="96">
        <v>1866</v>
      </c>
      <c r="J25" s="52">
        <v>20295</v>
      </c>
    </row>
    <row r="26" spans="1:10" ht="14.25">
      <c r="A26" s="95" t="s">
        <v>3</v>
      </c>
      <c r="B26" s="96">
        <v>1135</v>
      </c>
      <c r="C26" s="96">
        <v>666</v>
      </c>
      <c r="D26" s="96">
        <v>509</v>
      </c>
      <c r="E26" s="96">
        <v>868</v>
      </c>
      <c r="F26" s="96">
        <v>731</v>
      </c>
      <c r="G26" s="96">
        <v>442</v>
      </c>
      <c r="H26" s="96">
        <v>235</v>
      </c>
      <c r="I26" s="96">
        <v>209</v>
      </c>
      <c r="J26" s="52">
        <v>4795</v>
      </c>
    </row>
    <row r="27" spans="1:10" ht="14.25">
      <c r="A27" s="95" t="s">
        <v>4</v>
      </c>
      <c r="B27" s="96">
        <v>382</v>
      </c>
      <c r="C27" s="96">
        <v>565</v>
      </c>
      <c r="D27" s="96">
        <v>363</v>
      </c>
      <c r="E27" s="96">
        <v>377</v>
      </c>
      <c r="F27" s="96">
        <v>325</v>
      </c>
      <c r="G27" s="96">
        <v>158</v>
      </c>
      <c r="H27" s="96">
        <v>119</v>
      </c>
      <c r="I27" s="96">
        <v>74</v>
      </c>
      <c r="J27" s="52">
        <v>2363</v>
      </c>
    </row>
    <row r="28" spans="1:10" ht="14.25">
      <c r="A28" s="95" t="s">
        <v>5</v>
      </c>
      <c r="B28" s="96">
        <v>678</v>
      </c>
      <c r="C28" s="96">
        <v>458</v>
      </c>
      <c r="D28" s="96">
        <v>306</v>
      </c>
      <c r="E28" s="96">
        <v>331</v>
      </c>
      <c r="F28" s="96">
        <v>291</v>
      </c>
      <c r="G28" s="96">
        <v>183</v>
      </c>
      <c r="H28" s="96">
        <v>149</v>
      </c>
      <c r="I28" s="96">
        <v>35</v>
      </c>
      <c r="J28" s="52">
        <v>2431</v>
      </c>
    </row>
    <row r="29" spans="1:10" ht="14.25">
      <c r="A29" s="95" t="s">
        <v>6</v>
      </c>
      <c r="B29" s="96">
        <v>78</v>
      </c>
      <c r="C29" s="96">
        <v>101</v>
      </c>
      <c r="D29" s="96">
        <v>291</v>
      </c>
      <c r="E29" s="96">
        <v>522</v>
      </c>
      <c r="F29" s="96">
        <v>719</v>
      </c>
      <c r="G29" s="96">
        <v>360</v>
      </c>
      <c r="H29" s="96">
        <v>233</v>
      </c>
      <c r="I29" s="96">
        <v>199</v>
      </c>
      <c r="J29" s="52">
        <v>2503</v>
      </c>
    </row>
    <row r="30" spans="1:10" ht="14.25">
      <c r="A30" s="95" t="s">
        <v>7</v>
      </c>
      <c r="B30" s="96">
        <v>222</v>
      </c>
      <c r="C30" s="96">
        <v>151</v>
      </c>
      <c r="D30" s="96">
        <v>183</v>
      </c>
      <c r="E30" s="96">
        <v>372</v>
      </c>
      <c r="F30" s="96">
        <v>267</v>
      </c>
      <c r="G30" s="96">
        <v>152</v>
      </c>
      <c r="H30" s="96">
        <v>94</v>
      </c>
      <c r="I30" s="96">
        <v>20</v>
      </c>
      <c r="J30" s="52">
        <v>1461</v>
      </c>
    </row>
    <row r="31" spans="1:10" ht="14.25">
      <c r="A31" s="95" t="s">
        <v>8</v>
      </c>
      <c r="B31" s="96">
        <v>575</v>
      </c>
      <c r="C31" s="96">
        <v>583</v>
      </c>
      <c r="D31" s="96">
        <v>264</v>
      </c>
      <c r="E31" s="96">
        <v>273</v>
      </c>
      <c r="F31" s="96">
        <v>409</v>
      </c>
      <c r="G31" s="96">
        <v>360</v>
      </c>
      <c r="H31" s="96">
        <v>335</v>
      </c>
      <c r="I31" s="96">
        <v>237</v>
      </c>
      <c r="J31" s="52">
        <v>3036</v>
      </c>
    </row>
    <row r="32" spans="1:10" ht="14.25">
      <c r="A32" s="95" t="s">
        <v>9</v>
      </c>
      <c r="B32" s="96">
        <v>46</v>
      </c>
      <c r="C32" s="96">
        <v>66</v>
      </c>
      <c r="D32" s="96">
        <v>93</v>
      </c>
      <c r="E32" s="96">
        <v>130</v>
      </c>
      <c r="F32" s="96">
        <v>115</v>
      </c>
      <c r="G32" s="96">
        <v>38</v>
      </c>
      <c r="H32" s="96">
        <v>52</v>
      </c>
      <c r="I32" s="96">
        <v>44</v>
      </c>
      <c r="J32" s="52">
        <v>584</v>
      </c>
    </row>
    <row r="33" spans="1:10" ht="14.25">
      <c r="A33" s="95" t="s">
        <v>10</v>
      </c>
      <c r="B33" s="96">
        <v>1022</v>
      </c>
      <c r="C33" s="96">
        <v>392</v>
      </c>
      <c r="D33" s="96">
        <v>200</v>
      </c>
      <c r="E33" s="96">
        <v>372</v>
      </c>
      <c r="F33" s="96">
        <v>306</v>
      </c>
      <c r="G33" s="96">
        <v>153</v>
      </c>
      <c r="H33" s="96">
        <v>114</v>
      </c>
      <c r="I33" s="96">
        <v>76</v>
      </c>
      <c r="J33" s="52">
        <v>2635</v>
      </c>
    </row>
    <row r="34" spans="1:10" ht="14.25">
      <c r="A34" s="95" t="s">
        <v>11</v>
      </c>
      <c r="B34" s="96">
        <v>402</v>
      </c>
      <c r="C34" s="96">
        <v>415</v>
      </c>
      <c r="D34" s="96">
        <v>396</v>
      </c>
      <c r="E34" s="96">
        <v>309</v>
      </c>
      <c r="F34" s="96">
        <v>292</v>
      </c>
      <c r="G34" s="96">
        <v>124</v>
      </c>
      <c r="H34" s="96">
        <v>46</v>
      </c>
      <c r="I34" s="96">
        <v>37</v>
      </c>
      <c r="J34" s="52">
        <v>2021</v>
      </c>
    </row>
    <row r="35" spans="1:10" ht="14.25">
      <c r="A35" s="95" t="s">
        <v>12</v>
      </c>
      <c r="B35" s="96">
        <v>179</v>
      </c>
      <c r="C35" s="96">
        <v>403</v>
      </c>
      <c r="D35" s="96">
        <v>555</v>
      </c>
      <c r="E35" s="96">
        <v>711</v>
      </c>
      <c r="F35" s="96">
        <v>459</v>
      </c>
      <c r="G35" s="96">
        <v>304</v>
      </c>
      <c r="H35" s="96">
        <v>72</v>
      </c>
      <c r="I35" s="96">
        <v>58</v>
      </c>
      <c r="J35" s="52">
        <v>2741</v>
      </c>
    </row>
    <row r="36" spans="1:10" ht="14.25">
      <c r="A36" s="95" t="s">
        <v>13</v>
      </c>
      <c r="B36" s="96">
        <v>289</v>
      </c>
      <c r="C36" s="96">
        <v>241</v>
      </c>
      <c r="D36" s="96">
        <v>195</v>
      </c>
      <c r="E36" s="96">
        <v>305</v>
      </c>
      <c r="F36" s="96">
        <v>371</v>
      </c>
      <c r="G36" s="96">
        <v>178</v>
      </c>
      <c r="H36" s="96">
        <v>108</v>
      </c>
      <c r="I36" s="96">
        <v>60</v>
      </c>
      <c r="J36" s="52">
        <v>1747</v>
      </c>
    </row>
    <row r="37" spans="1:10" ht="12.75" customHeight="1">
      <c r="A37" s="97" t="s">
        <v>15</v>
      </c>
      <c r="B37" s="98">
        <v>3907</v>
      </c>
      <c r="C37" s="98">
        <v>3430</v>
      </c>
      <c r="D37" s="98">
        <v>3216</v>
      </c>
      <c r="E37" s="98">
        <v>2986</v>
      </c>
      <c r="F37" s="98">
        <v>1833</v>
      </c>
      <c r="G37" s="98">
        <v>1278</v>
      </c>
      <c r="H37" s="98">
        <v>949</v>
      </c>
      <c r="I37" s="98">
        <v>666</v>
      </c>
      <c r="J37" s="72">
        <v>18265</v>
      </c>
    </row>
    <row r="38" spans="1:10" ht="14.25">
      <c r="A38" s="79" t="s">
        <v>16</v>
      </c>
      <c r="B38" s="51">
        <v>2759</v>
      </c>
      <c r="C38" s="51">
        <v>2809</v>
      </c>
      <c r="D38" s="51">
        <v>2634</v>
      </c>
      <c r="E38" s="51">
        <v>3719</v>
      </c>
      <c r="F38" s="51">
        <v>4555</v>
      </c>
      <c r="G38" s="51">
        <v>3277</v>
      </c>
      <c r="H38" s="51">
        <v>1770</v>
      </c>
      <c r="I38" s="51">
        <v>1128</v>
      </c>
      <c r="J38" s="52">
        <v>22651</v>
      </c>
    </row>
    <row r="39" spans="1:10" ht="14.25">
      <c r="A39" s="79" t="s">
        <v>17</v>
      </c>
      <c r="B39" s="51">
        <v>5095</v>
      </c>
      <c r="C39" s="51">
        <v>4637</v>
      </c>
      <c r="D39" s="51">
        <v>4044</v>
      </c>
      <c r="E39" s="51">
        <v>4218</v>
      </c>
      <c r="F39" s="51">
        <v>3433</v>
      </c>
      <c r="G39" s="51">
        <v>2553</v>
      </c>
      <c r="H39" s="51">
        <v>1595</v>
      </c>
      <c r="I39" s="51">
        <v>941</v>
      </c>
      <c r="J39" s="52">
        <v>26516</v>
      </c>
    </row>
    <row r="40" spans="1:10" ht="12.75" customHeight="1">
      <c r="A40" s="97" t="s">
        <v>18</v>
      </c>
      <c r="B40" s="98">
        <v>7854</v>
      </c>
      <c r="C40" s="98">
        <v>7446</v>
      </c>
      <c r="D40" s="98">
        <v>6678</v>
      </c>
      <c r="E40" s="98">
        <v>7937</v>
      </c>
      <c r="F40" s="98">
        <v>7988</v>
      </c>
      <c r="G40" s="98">
        <v>5830</v>
      </c>
      <c r="H40" s="98">
        <v>3365</v>
      </c>
      <c r="I40" s="98">
        <v>2069</v>
      </c>
      <c r="J40" s="72">
        <v>49167</v>
      </c>
    </row>
    <row r="41" spans="1:10" ht="14.25">
      <c r="A41" s="95" t="s">
        <v>19</v>
      </c>
      <c r="B41" s="96">
        <v>6540</v>
      </c>
      <c r="C41" s="96">
        <v>9894</v>
      </c>
      <c r="D41" s="96">
        <v>21152</v>
      </c>
      <c r="E41" s="96">
        <v>36266</v>
      </c>
      <c r="F41" s="96">
        <v>41856</v>
      </c>
      <c r="G41" s="96">
        <v>28268</v>
      </c>
      <c r="H41" s="96">
        <v>18499</v>
      </c>
      <c r="I41" s="96">
        <v>13654</v>
      </c>
      <c r="J41" s="52">
        <v>176129</v>
      </c>
    </row>
    <row r="42" spans="1:10" ht="14.25">
      <c r="A42" s="95" t="s">
        <v>20</v>
      </c>
      <c r="B42" s="96">
        <v>2402</v>
      </c>
      <c r="C42" s="96">
        <v>1868</v>
      </c>
      <c r="D42" s="96">
        <v>2275</v>
      </c>
      <c r="E42" s="96">
        <v>3442</v>
      </c>
      <c r="F42" s="96">
        <v>4079</v>
      </c>
      <c r="G42" s="96">
        <v>2484</v>
      </c>
      <c r="H42" s="96">
        <v>1891</v>
      </c>
      <c r="I42" s="96">
        <v>1701</v>
      </c>
      <c r="J42" s="52">
        <v>20142</v>
      </c>
    </row>
    <row r="43" spans="1:10" ht="12.75" customHeight="1">
      <c r="A43" s="97" t="s">
        <v>21</v>
      </c>
      <c r="B43" s="98">
        <v>8942</v>
      </c>
      <c r="C43" s="98">
        <v>11762</v>
      </c>
      <c r="D43" s="98">
        <v>23427</v>
      </c>
      <c r="E43" s="98">
        <v>39708</v>
      </c>
      <c r="F43" s="98">
        <v>45935</v>
      </c>
      <c r="G43" s="98">
        <v>30752</v>
      </c>
      <c r="H43" s="98">
        <v>20390</v>
      </c>
      <c r="I43" s="98">
        <v>15355</v>
      </c>
      <c r="J43" s="72">
        <v>196271</v>
      </c>
    </row>
    <row r="44" spans="1:10" s="55" customFormat="1" ht="13.5" customHeight="1" thickBot="1">
      <c r="A44" s="161" t="s">
        <v>49</v>
      </c>
      <c r="B44" s="162">
        <v>20703</v>
      </c>
      <c r="C44" s="162">
        <v>22638</v>
      </c>
      <c r="D44" s="162">
        <v>33321</v>
      </c>
      <c r="E44" s="162">
        <v>50631</v>
      </c>
      <c r="F44" s="162">
        <v>55756</v>
      </c>
      <c r="G44" s="162">
        <v>37860</v>
      </c>
      <c r="H44" s="162">
        <v>24704</v>
      </c>
      <c r="I44" s="162">
        <v>18090</v>
      </c>
      <c r="J44" s="159">
        <v>263703</v>
      </c>
    </row>
    <row r="45" ht="4.5" customHeight="1"/>
    <row r="46" ht="14.25">
      <c r="A46" s="64" t="s">
        <v>199</v>
      </c>
    </row>
  </sheetData>
  <sheetProtection/>
  <mergeCells count="1">
    <mergeCell ref="A1:J1"/>
  </mergeCells>
  <printOptions horizontalCentered="1"/>
  <pageMargins left="0.15748031496062992" right="0" top="0" bottom="0" header="0" footer="0"/>
  <pageSetup fitToHeight="1" fitToWidth="1" orientation="landscape" paperSize="9" scale="86" r:id="rId1"/>
  <headerFooter>
    <oddFooter>&amp;C&amp;A&amp;RISEE - Document édité le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11.375" defaultRowHeight="12"/>
  <cols>
    <col min="1" max="1" width="19.25390625" style="39" customWidth="1"/>
    <col min="2" max="6" width="13.125" style="39" customWidth="1"/>
    <col min="7" max="7" width="3.875" style="39" customWidth="1"/>
    <col min="8" max="8" width="3.625" style="39" customWidth="1"/>
    <col min="9" max="14" width="5.875" style="39" customWidth="1"/>
    <col min="15" max="28" width="4.00390625" style="39" customWidth="1"/>
    <col min="29" max="16384" width="11.375" style="39" customWidth="1"/>
  </cols>
  <sheetData>
    <row r="1" spans="1:6" ht="33.75" customHeight="1">
      <c r="A1" s="632" t="s">
        <v>215</v>
      </c>
      <c r="B1" s="633"/>
      <c r="C1" s="633"/>
      <c r="D1" s="633"/>
      <c r="E1" s="633"/>
      <c r="F1" s="634"/>
    </row>
    <row r="2" spans="1:6" ht="15" thickBot="1">
      <c r="A2" s="9"/>
      <c r="B2" s="9"/>
      <c r="C2" s="9"/>
      <c r="D2" s="9"/>
      <c r="E2" s="9"/>
      <c r="F2" s="9"/>
    </row>
    <row r="3" spans="1:6" ht="42.75" customHeight="1">
      <c r="A3" s="142" t="s">
        <v>206</v>
      </c>
      <c r="B3" s="140" t="s">
        <v>137</v>
      </c>
      <c r="C3" s="140" t="s">
        <v>79</v>
      </c>
      <c r="D3" s="140" t="s">
        <v>80</v>
      </c>
      <c r="E3" s="140" t="s">
        <v>23</v>
      </c>
      <c r="F3" s="141" t="s">
        <v>53</v>
      </c>
    </row>
    <row r="4" spans="1:12" ht="14.25">
      <c r="A4" s="93" t="s">
        <v>54</v>
      </c>
      <c r="B4" s="94">
        <v>167</v>
      </c>
      <c r="C4" s="94">
        <v>5</v>
      </c>
      <c r="D4" s="94">
        <v>0</v>
      </c>
      <c r="E4" s="102">
        <v>9</v>
      </c>
      <c r="F4" s="103">
        <v>181</v>
      </c>
      <c r="I4" s="47"/>
      <c r="L4" s="47"/>
    </row>
    <row r="5" spans="1:12" ht="14.25">
      <c r="A5" s="93" t="s">
        <v>109</v>
      </c>
      <c r="B5" s="94">
        <v>891</v>
      </c>
      <c r="C5" s="94">
        <v>74</v>
      </c>
      <c r="D5" s="94">
        <v>19</v>
      </c>
      <c r="E5" s="94">
        <v>33</v>
      </c>
      <c r="F5" s="103">
        <v>1017</v>
      </c>
      <c r="I5" s="47"/>
      <c r="L5" s="47"/>
    </row>
    <row r="6" spans="1:12" ht="14.25">
      <c r="A6" s="95" t="s">
        <v>55</v>
      </c>
      <c r="B6" s="96">
        <v>1751</v>
      </c>
      <c r="C6" s="96">
        <v>50</v>
      </c>
      <c r="D6" s="96">
        <v>16</v>
      </c>
      <c r="E6" s="96">
        <v>20</v>
      </c>
      <c r="F6" s="103">
        <v>1837</v>
      </c>
      <c r="I6" s="47"/>
      <c r="L6" s="47"/>
    </row>
    <row r="7" spans="1:12" ht="14.25">
      <c r="A7" s="95" t="s">
        <v>56</v>
      </c>
      <c r="B7" s="96">
        <v>857</v>
      </c>
      <c r="C7" s="96">
        <v>47</v>
      </c>
      <c r="D7" s="96">
        <v>19</v>
      </c>
      <c r="E7" s="96">
        <v>67</v>
      </c>
      <c r="F7" s="103">
        <v>990</v>
      </c>
      <c r="I7" s="47"/>
      <c r="L7" s="47"/>
    </row>
    <row r="8" spans="1:12" ht="14.25">
      <c r="A8" s="95" t="s">
        <v>57</v>
      </c>
      <c r="B8" s="96">
        <v>8784</v>
      </c>
      <c r="C8" s="96">
        <v>341</v>
      </c>
      <c r="D8" s="96">
        <v>18</v>
      </c>
      <c r="E8" s="96">
        <v>50</v>
      </c>
      <c r="F8" s="103">
        <v>9193</v>
      </c>
      <c r="I8" s="47"/>
      <c r="L8" s="47"/>
    </row>
    <row r="9" spans="1:12" ht="14.25">
      <c r="A9" s="95" t="s">
        <v>58</v>
      </c>
      <c r="B9" s="96">
        <v>211</v>
      </c>
      <c r="C9" s="96">
        <v>9</v>
      </c>
      <c r="D9" s="96">
        <v>7</v>
      </c>
      <c r="E9" s="96">
        <v>0</v>
      </c>
      <c r="F9" s="103">
        <v>227</v>
      </c>
      <c r="I9" s="47"/>
      <c r="L9" s="47"/>
    </row>
    <row r="10" spans="1:12" ht="14.25">
      <c r="A10" s="95" t="s">
        <v>59</v>
      </c>
      <c r="B10" s="96">
        <v>438</v>
      </c>
      <c r="C10" s="96">
        <v>22</v>
      </c>
      <c r="D10" s="96">
        <v>90</v>
      </c>
      <c r="E10" s="96">
        <v>76</v>
      </c>
      <c r="F10" s="103">
        <v>626</v>
      </c>
      <c r="I10" s="47"/>
      <c r="L10" s="47"/>
    </row>
    <row r="11" spans="1:12" ht="14.25">
      <c r="A11" s="95" t="s">
        <v>60</v>
      </c>
      <c r="B11" s="96">
        <v>1047</v>
      </c>
      <c r="C11" s="96">
        <v>53</v>
      </c>
      <c r="D11" s="96">
        <v>9</v>
      </c>
      <c r="E11" s="96">
        <v>46</v>
      </c>
      <c r="F11" s="103">
        <v>1155</v>
      </c>
      <c r="I11" s="47"/>
      <c r="L11" s="47"/>
    </row>
    <row r="12" spans="1:12" ht="14.25">
      <c r="A12" s="95" t="s">
        <v>81</v>
      </c>
      <c r="B12" s="96">
        <v>511</v>
      </c>
      <c r="C12" s="96">
        <v>1</v>
      </c>
      <c r="D12" s="96">
        <v>0</v>
      </c>
      <c r="E12" s="96">
        <v>19</v>
      </c>
      <c r="F12" s="103">
        <v>531</v>
      </c>
      <c r="I12" s="47"/>
      <c r="L12" s="47"/>
    </row>
    <row r="13" spans="1:12" ht="14.25">
      <c r="A13" s="95" t="s">
        <v>61</v>
      </c>
      <c r="B13" s="96">
        <v>526</v>
      </c>
      <c r="C13" s="96">
        <v>20</v>
      </c>
      <c r="D13" s="96">
        <v>4</v>
      </c>
      <c r="E13" s="96">
        <v>10</v>
      </c>
      <c r="F13" s="103">
        <v>560</v>
      </c>
      <c r="I13" s="47"/>
      <c r="L13" s="47"/>
    </row>
    <row r="14" spans="1:12" ht="14.25">
      <c r="A14" s="95" t="s">
        <v>62</v>
      </c>
      <c r="B14" s="96">
        <v>2027</v>
      </c>
      <c r="C14" s="96">
        <v>117</v>
      </c>
      <c r="D14" s="96">
        <v>15</v>
      </c>
      <c r="E14" s="96">
        <v>63</v>
      </c>
      <c r="F14" s="103">
        <v>2222</v>
      </c>
      <c r="I14" s="47"/>
      <c r="L14" s="47"/>
    </row>
    <row r="15" spans="1:12" ht="14.25">
      <c r="A15" s="95" t="s">
        <v>14</v>
      </c>
      <c r="B15" s="96">
        <v>344</v>
      </c>
      <c r="C15" s="96">
        <v>25</v>
      </c>
      <c r="D15" s="96">
        <v>10</v>
      </c>
      <c r="E15" s="96">
        <v>37</v>
      </c>
      <c r="F15" s="103">
        <v>416</v>
      </c>
      <c r="I15" s="47"/>
      <c r="L15" s="47"/>
    </row>
    <row r="16" spans="1:12" ht="14.25">
      <c r="A16" s="95" t="s">
        <v>63</v>
      </c>
      <c r="B16" s="96">
        <v>1255</v>
      </c>
      <c r="C16" s="96">
        <v>19</v>
      </c>
      <c r="D16" s="96">
        <v>23</v>
      </c>
      <c r="E16" s="96">
        <v>13</v>
      </c>
      <c r="F16" s="103">
        <v>1310</v>
      </c>
      <c r="I16" s="47"/>
      <c r="L16" s="47"/>
    </row>
    <row r="17" spans="1:12" ht="14.25">
      <c r="A17" s="95" t="s">
        <v>64</v>
      </c>
      <c r="B17" s="96">
        <v>1119</v>
      </c>
      <c r="C17" s="96">
        <v>37</v>
      </c>
      <c r="D17" s="96">
        <v>25</v>
      </c>
      <c r="E17" s="96">
        <v>31</v>
      </c>
      <c r="F17" s="103">
        <v>1212</v>
      </c>
      <c r="I17" s="47"/>
      <c r="L17" s="47"/>
    </row>
    <row r="18" spans="1:12" ht="14.25">
      <c r="A18" s="95" t="s">
        <v>65</v>
      </c>
      <c r="B18" s="96">
        <v>2303</v>
      </c>
      <c r="C18" s="96">
        <v>25</v>
      </c>
      <c r="D18" s="96">
        <v>44</v>
      </c>
      <c r="E18" s="96">
        <v>72</v>
      </c>
      <c r="F18" s="103">
        <v>2444</v>
      </c>
      <c r="I18" s="47"/>
      <c r="L18" s="47"/>
    </row>
    <row r="19" spans="1:12" ht="14.25">
      <c r="A19" s="95" t="s">
        <v>66</v>
      </c>
      <c r="B19" s="96">
        <v>1363</v>
      </c>
      <c r="C19" s="96">
        <v>9</v>
      </c>
      <c r="D19" s="96">
        <v>0</v>
      </c>
      <c r="E19" s="96">
        <v>37</v>
      </c>
      <c r="F19" s="103">
        <v>1409</v>
      </c>
      <c r="I19" s="47"/>
      <c r="L19" s="47"/>
    </row>
    <row r="20" spans="1:12" ht="14.25">
      <c r="A20" s="95" t="s">
        <v>67</v>
      </c>
      <c r="B20" s="96">
        <v>204</v>
      </c>
      <c r="C20" s="96">
        <v>7</v>
      </c>
      <c r="D20" s="96">
        <v>25</v>
      </c>
      <c r="E20" s="96">
        <v>12</v>
      </c>
      <c r="F20" s="103">
        <v>248</v>
      </c>
      <c r="I20" s="47"/>
      <c r="L20" s="47"/>
    </row>
    <row r="21" spans="1:12" ht="14.25">
      <c r="A21" s="41" t="s">
        <v>82</v>
      </c>
      <c r="B21" s="96">
        <v>7767</v>
      </c>
      <c r="C21" s="96">
        <v>108</v>
      </c>
      <c r="D21" s="96">
        <v>38</v>
      </c>
      <c r="E21" s="96">
        <v>38</v>
      </c>
      <c r="F21" s="103">
        <v>7951</v>
      </c>
      <c r="I21" s="47"/>
      <c r="L21" s="47"/>
    </row>
    <row r="22" spans="1:12" ht="14.25">
      <c r="A22" s="95" t="s">
        <v>68</v>
      </c>
      <c r="B22" s="96">
        <v>35917</v>
      </c>
      <c r="C22" s="96">
        <v>553</v>
      </c>
      <c r="D22" s="96">
        <v>119</v>
      </c>
      <c r="E22" s="96">
        <v>235</v>
      </c>
      <c r="F22" s="103">
        <v>36824</v>
      </c>
      <c r="I22" s="47"/>
      <c r="L22" s="47"/>
    </row>
    <row r="23" spans="1:12" ht="14.25">
      <c r="A23" s="95" t="s">
        <v>0</v>
      </c>
      <c r="B23" s="96">
        <v>481</v>
      </c>
      <c r="C23" s="96">
        <v>36</v>
      </c>
      <c r="D23" s="96">
        <v>47</v>
      </c>
      <c r="E23" s="96">
        <v>42</v>
      </c>
      <c r="F23" s="103">
        <v>606</v>
      </c>
      <c r="I23" s="47"/>
      <c r="L23" s="47"/>
    </row>
    <row r="24" spans="1:12" ht="14.25">
      <c r="A24" s="95" t="s">
        <v>1</v>
      </c>
      <c r="B24" s="96">
        <v>780</v>
      </c>
      <c r="C24" s="96">
        <v>25</v>
      </c>
      <c r="D24" s="96">
        <v>8</v>
      </c>
      <c r="E24" s="96">
        <v>45</v>
      </c>
      <c r="F24" s="103">
        <v>858</v>
      </c>
      <c r="I24" s="47"/>
      <c r="L24" s="47"/>
    </row>
    <row r="25" spans="1:12" ht="14.25">
      <c r="A25" s="95" t="s">
        <v>2</v>
      </c>
      <c r="B25" s="96">
        <v>5493</v>
      </c>
      <c r="C25" s="96">
        <v>59</v>
      </c>
      <c r="D25" s="96">
        <v>25</v>
      </c>
      <c r="E25" s="96">
        <v>41</v>
      </c>
      <c r="F25" s="103">
        <v>5618</v>
      </c>
      <c r="I25" s="47"/>
      <c r="L25" s="47"/>
    </row>
    <row r="26" spans="1:12" ht="14.25">
      <c r="A26" s="95" t="s">
        <v>3</v>
      </c>
      <c r="B26" s="96">
        <v>1366</v>
      </c>
      <c r="C26" s="96">
        <v>18</v>
      </c>
      <c r="D26" s="96">
        <v>7</v>
      </c>
      <c r="E26" s="96">
        <v>32</v>
      </c>
      <c r="F26" s="103">
        <v>1423</v>
      </c>
      <c r="I26" s="47"/>
      <c r="L26" s="47"/>
    </row>
    <row r="27" spans="1:12" ht="14.25">
      <c r="A27" s="95" t="s">
        <v>4</v>
      </c>
      <c r="B27" s="96">
        <v>590</v>
      </c>
      <c r="C27" s="96">
        <v>21</v>
      </c>
      <c r="D27" s="96">
        <v>15</v>
      </c>
      <c r="E27" s="96">
        <v>36</v>
      </c>
      <c r="F27" s="103">
        <v>662</v>
      </c>
      <c r="I27" s="47"/>
      <c r="L27" s="47"/>
    </row>
    <row r="28" spans="1:12" ht="14.25">
      <c r="A28" s="95" t="s">
        <v>5</v>
      </c>
      <c r="B28" s="96">
        <v>582</v>
      </c>
      <c r="C28" s="96">
        <v>12</v>
      </c>
      <c r="D28" s="96">
        <v>1</v>
      </c>
      <c r="E28" s="96">
        <v>23</v>
      </c>
      <c r="F28" s="103">
        <v>618</v>
      </c>
      <c r="I28" s="47"/>
      <c r="L28" s="47"/>
    </row>
    <row r="29" spans="1:12" ht="14.25">
      <c r="A29" s="95" t="s">
        <v>6</v>
      </c>
      <c r="B29" s="96">
        <v>759</v>
      </c>
      <c r="C29" s="96">
        <v>28</v>
      </c>
      <c r="D29" s="96">
        <v>12</v>
      </c>
      <c r="E29" s="96">
        <v>6</v>
      </c>
      <c r="F29" s="103">
        <v>805</v>
      </c>
      <c r="I29" s="47"/>
      <c r="L29" s="47"/>
    </row>
    <row r="30" spans="1:12" ht="14.25">
      <c r="A30" s="95" t="s">
        <v>7</v>
      </c>
      <c r="B30" s="96">
        <v>283</v>
      </c>
      <c r="C30" s="96">
        <v>55</v>
      </c>
      <c r="D30" s="96">
        <v>35</v>
      </c>
      <c r="E30" s="96">
        <v>19</v>
      </c>
      <c r="F30" s="103">
        <v>392</v>
      </c>
      <c r="I30" s="47"/>
      <c r="L30" s="47"/>
    </row>
    <row r="31" spans="1:12" ht="14.25">
      <c r="A31" s="95" t="s">
        <v>8</v>
      </c>
      <c r="B31" s="96">
        <v>789</v>
      </c>
      <c r="C31" s="96">
        <v>67</v>
      </c>
      <c r="D31" s="96">
        <v>22</v>
      </c>
      <c r="E31" s="96">
        <v>49</v>
      </c>
      <c r="F31" s="103">
        <v>927</v>
      </c>
      <c r="I31" s="47"/>
      <c r="L31" s="47"/>
    </row>
    <row r="32" spans="1:12" ht="14.25">
      <c r="A32" s="95" t="s">
        <v>9</v>
      </c>
      <c r="B32" s="96">
        <v>170</v>
      </c>
      <c r="C32" s="96">
        <v>1</v>
      </c>
      <c r="D32" s="96">
        <v>3</v>
      </c>
      <c r="E32" s="96">
        <v>10</v>
      </c>
      <c r="F32" s="103">
        <v>184</v>
      </c>
      <c r="I32" s="47"/>
      <c r="L32" s="47"/>
    </row>
    <row r="33" spans="1:12" ht="14.25">
      <c r="A33" s="95" t="s">
        <v>10</v>
      </c>
      <c r="B33" s="96">
        <v>626</v>
      </c>
      <c r="C33" s="96">
        <v>18</v>
      </c>
      <c r="D33" s="96">
        <v>37</v>
      </c>
      <c r="E33" s="96">
        <v>41</v>
      </c>
      <c r="F33" s="103">
        <v>722</v>
      </c>
      <c r="I33" s="47"/>
      <c r="L33" s="47"/>
    </row>
    <row r="34" spans="1:12" ht="14.25">
      <c r="A34" s="95" t="s">
        <v>11</v>
      </c>
      <c r="B34" s="96">
        <v>550</v>
      </c>
      <c r="C34" s="96">
        <v>10</v>
      </c>
      <c r="D34" s="96">
        <v>24</v>
      </c>
      <c r="E34" s="96">
        <v>13</v>
      </c>
      <c r="F34" s="103">
        <v>597</v>
      </c>
      <c r="I34" s="47"/>
      <c r="L34" s="47"/>
    </row>
    <row r="35" spans="1:12" ht="14.25">
      <c r="A35" s="95" t="s">
        <v>12</v>
      </c>
      <c r="B35" s="96">
        <v>798</v>
      </c>
      <c r="C35" s="96">
        <v>28</v>
      </c>
      <c r="D35" s="96">
        <v>8</v>
      </c>
      <c r="E35" s="96">
        <v>21</v>
      </c>
      <c r="F35" s="103">
        <v>855</v>
      </c>
      <c r="I35" s="47"/>
      <c r="L35" s="47"/>
    </row>
    <row r="36" spans="1:12" ht="14.25">
      <c r="A36" s="95" t="s">
        <v>13</v>
      </c>
      <c r="B36" s="96">
        <v>408</v>
      </c>
      <c r="C36" s="96">
        <v>21</v>
      </c>
      <c r="D36" s="96">
        <v>4</v>
      </c>
      <c r="E36" s="104">
        <v>10</v>
      </c>
      <c r="F36" s="103">
        <v>443</v>
      </c>
      <c r="I36" s="47"/>
      <c r="L36" s="47"/>
    </row>
    <row r="37" spans="1:12" ht="12.75" customHeight="1">
      <c r="A37" s="97" t="s">
        <v>15</v>
      </c>
      <c r="B37" s="98">
        <v>4446</v>
      </c>
      <c r="C37" s="98">
        <v>59</v>
      </c>
      <c r="D37" s="98">
        <v>52</v>
      </c>
      <c r="E37" s="98">
        <v>154</v>
      </c>
      <c r="F37" s="105">
        <v>4711</v>
      </c>
      <c r="I37" s="47"/>
      <c r="L37" s="47"/>
    </row>
    <row r="38" spans="1:12" ht="14.25">
      <c r="A38" s="79" t="s">
        <v>16</v>
      </c>
      <c r="B38" s="51">
        <v>6369</v>
      </c>
      <c r="C38" s="51">
        <v>319</v>
      </c>
      <c r="D38" s="51">
        <v>115</v>
      </c>
      <c r="E38" s="51">
        <v>181</v>
      </c>
      <c r="F38" s="103">
        <v>6984</v>
      </c>
      <c r="I38" s="47"/>
      <c r="L38" s="47"/>
    </row>
    <row r="39" spans="1:12" ht="14.25">
      <c r="A39" s="79" t="s">
        <v>17</v>
      </c>
      <c r="B39" s="51">
        <v>6422</v>
      </c>
      <c r="C39" s="51">
        <v>249</v>
      </c>
      <c r="D39" s="51">
        <v>222</v>
      </c>
      <c r="E39" s="51">
        <v>381</v>
      </c>
      <c r="F39" s="103">
        <v>7274</v>
      </c>
      <c r="I39" s="47"/>
      <c r="L39" s="47"/>
    </row>
    <row r="40" spans="1:12" ht="12.75" customHeight="1">
      <c r="A40" s="97" t="s">
        <v>18</v>
      </c>
      <c r="B40" s="98">
        <v>12791</v>
      </c>
      <c r="C40" s="98">
        <v>568</v>
      </c>
      <c r="D40" s="98">
        <v>337</v>
      </c>
      <c r="E40" s="98">
        <v>562</v>
      </c>
      <c r="F40" s="105">
        <v>14258</v>
      </c>
      <c r="I40" s="47"/>
      <c r="L40" s="47"/>
    </row>
    <row r="41" spans="1:12" ht="14.25">
      <c r="A41" s="95" t="s">
        <v>19</v>
      </c>
      <c r="B41" s="96">
        <v>57961</v>
      </c>
      <c r="C41" s="96">
        <v>1061</v>
      </c>
      <c r="D41" s="96">
        <v>200</v>
      </c>
      <c r="E41" s="96">
        <v>364</v>
      </c>
      <c r="F41" s="103">
        <v>59586</v>
      </c>
      <c r="I41" s="47"/>
      <c r="L41" s="47"/>
    </row>
    <row r="42" spans="1:12" ht="14.25">
      <c r="A42" s="95" t="s">
        <v>20</v>
      </c>
      <c r="B42" s="96">
        <v>5959</v>
      </c>
      <c r="C42" s="96">
        <v>233</v>
      </c>
      <c r="D42" s="96">
        <v>140</v>
      </c>
      <c r="E42" s="96">
        <v>176</v>
      </c>
      <c r="F42" s="103">
        <v>6508</v>
      </c>
      <c r="I42" s="47"/>
      <c r="L42" s="47"/>
    </row>
    <row r="43" spans="1:12" ht="12.75" customHeight="1">
      <c r="A43" s="97" t="s">
        <v>21</v>
      </c>
      <c r="B43" s="98">
        <v>63920</v>
      </c>
      <c r="C43" s="98">
        <v>1294</v>
      </c>
      <c r="D43" s="98">
        <v>340</v>
      </c>
      <c r="E43" s="98">
        <v>540</v>
      </c>
      <c r="F43" s="105">
        <v>66094</v>
      </c>
      <c r="I43" s="47"/>
      <c r="L43" s="47"/>
    </row>
    <row r="44" spans="1:12" s="55" customFormat="1" ht="13.5" customHeight="1" thickBot="1">
      <c r="A44" s="161" t="s">
        <v>49</v>
      </c>
      <c r="B44" s="162">
        <v>81157</v>
      </c>
      <c r="C44" s="162">
        <v>1921</v>
      </c>
      <c r="D44" s="162">
        <v>729</v>
      </c>
      <c r="E44" s="162">
        <v>1256</v>
      </c>
      <c r="F44" s="164">
        <v>85063</v>
      </c>
      <c r="I44" s="54"/>
      <c r="L44" s="54"/>
    </row>
    <row r="45" ht="4.5" customHeight="1"/>
    <row r="46" ht="14.25">
      <c r="A46" s="64" t="s">
        <v>199</v>
      </c>
    </row>
  </sheetData>
  <sheetProtection/>
  <mergeCells count="1">
    <mergeCell ref="A1:F1"/>
  </mergeCells>
  <printOptions horizontalCentered="1"/>
  <pageMargins left="0.6" right="0.6" top="0.73" bottom="1" header="0" footer="0.68"/>
  <pageSetup fitToHeight="1" fitToWidth="1" orientation="portrait" paperSize="9" r:id="rId1"/>
  <headerFooter>
    <oddFooter>&amp;LISEE - Document édité le &amp;D&amp;C&amp;A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3" sqref="J3"/>
    </sheetView>
  </sheetViews>
  <sheetFormatPr defaultColWidth="11.375" defaultRowHeight="12"/>
  <cols>
    <col min="1" max="1" width="20.75390625" style="39" customWidth="1"/>
    <col min="2" max="5" width="15.75390625" style="39" customWidth="1"/>
    <col min="6" max="6" width="15.125" style="39" customWidth="1"/>
    <col min="7" max="7" width="3.875" style="39" customWidth="1"/>
    <col min="8" max="8" width="3.625" style="39" customWidth="1"/>
    <col min="9" max="14" width="5.875" style="39" customWidth="1"/>
    <col min="15" max="28" width="4.00390625" style="39" customWidth="1"/>
    <col min="29" max="16384" width="11.375" style="39" customWidth="1"/>
  </cols>
  <sheetData>
    <row r="1" spans="1:6" ht="33.75" customHeight="1">
      <c r="A1" s="632" t="s">
        <v>214</v>
      </c>
      <c r="B1" s="633"/>
      <c r="C1" s="633"/>
      <c r="D1" s="633"/>
      <c r="E1" s="633"/>
      <c r="F1" s="634"/>
    </row>
    <row r="2" spans="1:6" ht="15" thickBot="1">
      <c r="A2" s="9"/>
      <c r="B2" s="9"/>
      <c r="C2" s="9"/>
      <c r="D2" s="9"/>
      <c r="E2" s="9"/>
      <c r="F2" s="9"/>
    </row>
    <row r="3" spans="1:6" ht="42.75" customHeight="1">
      <c r="A3" s="142" t="s">
        <v>206</v>
      </c>
      <c r="B3" s="140" t="s">
        <v>137</v>
      </c>
      <c r="C3" s="140" t="s">
        <v>79</v>
      </c>
      <c r="D3" s="140" t="s">
        <v>80</v>
      </c>
      <c r="E3" s="144" t="s">
        <v>23</v>
      </c>
      <c r="F3" s="141" t="s">
        <v>53</v>
      </c>
    </row>
    <row r="4" spans="1:6" ht="14.25">
      <c r="A4" s="93" t="s">
        <v>54</v>
      </c>
      <c r="B4" s="94">
        <v>779</v>
      </c>
      <c r="C4" s="94">
        <v>30</v>
      </c>
      <c r="D4" s="94">
        <v>0</v>
      </c>
      <c r="E4" s="106">
        <v>34</v>
      </c>
      <c r="F4" s="52">
        <v>843</v>
      </c>
    </row>
    <row r="5" spans="1:6" ht="14.25">
      <c r="A5" s="93" t="s">
        <v>109</v>
      </c>
      <c r="B5" s="94">
        <v>2658</v>
      </c>
      <c r="C5" s="94">
        <v>232</v>
      </c>
      <c r="D5" s="94">
        <v>43</v>
      </c>
      <c r="E5" s="106">
        <v>72</v>
      </c>
      <c r="F5" s="52">
        <v>3005</v>
      </c>
    </row>
    <row r="6" spans="1:6" ht="14.25">
      <c r="A6" s="95" t="s">
        <v>55</v>
      </c>
      <c r="B6" s="96">
        <v>4888</v>
      </c>
      <c r="C6" s="96">
        <v>173</v>
      </c>
      <c r="D6" s="96">
        <v>47</v>
      </c>
      <c r="E6" s="107">
        <v>35</v>
      </c>
      <c r="F6" s="52">
        <v>5143</v>
      </c>
    </row>
    <row r="7" spans="1:6" ht="14.25">
      <c r="A7" s="95" t="s">
        <v>56</v>
      </c>
      <c r="B7" s="96">
        <v>3344</v>
      </c>
      <c r="C7" s="96">
        <v>137</v>
      </c>
      <c r="D7" s="96">
        <v>60</v>
      </c>
      <c r="E7" s="107">
        <v>135</v>
      </c>
      <c r="F7" s="52">
        <v>3676</v>
      </c>
    </row>
    <row r="8" spans="1:6" ht="14.25">
      <c r="A8" s="95" t="s">
        <v>57</v>
      </c>
      <c r="B8" s="96">
        <v>30229</v>
      </c>
      <c r="C8" s="96">
        <v>1263</v>
      </c>
      <c r="D8" s="96">
        <v>59</v>
      </c>
      <c r="E8" s="107">
        <v>95</v>
      </c>
      <c r="F8" s="52">
        <v>31646</v>
      </c>
    </row>
    <row r="9" spans="1:6" ht="14.25">
      <c r="A9" s="95" t="s">
        <v>58</v>
      </c>
      <c r="B9" s="96">
        <v>579</v>
      </c>
      <c r="C9" s="96">
        <v>24</v>
      </c>
      <c r="D9" s="96">
        <v>9</v>
      </c>
      <c r="E9" s="107">
        <v>0</v>
      </c>
      <c r="F9" s="52">
        <v>612</v>
      </c>
    </row>
    <row r="10" spans="1:6" ht="14.25">
      <c r="A10" s="95" t="s">
        <v>59</v>
      </c>
      <c r="B10" s="96">
        <v>1810</v>
      </c>
      <c r="C10" s="96">
        <v>75</v>
      </c>
      <c r="D10" s="96">
        <v>400</v>
      </c>
      <c r="E10" s="107">
        <v>196</v>
      </c>
      <c r="F10" s="52">
        <v>2481</v>
      </c>
    </row>
    <row r="11" spans="1:6" ht="14.25">
      <c r="A11" s="95" t="s">
        <v>60</v>
      </c>
      <c r="B11" s="96">
        <v>3795</v>
      </c>
      <c r="C11" s="96">
        <v>184</v>
      </c>
      <c r="D11" s="96">
        <v>23</v>
      </c>
      <c r="E11" s="107">
        <v>94</v>
      </c>
      <c r="F11" s="52">
        <v>4096</v>
      </c>
    </row>
    <row r="12" spans="1:6" ht="14.25">
      <c r="A12" s="95" t="s">
        <v>81</v>
      </c>
      <c r="B12" s="96">
        <v>1915</v>
      </c>
      <c r="C12" s="96">
        <v>5</v>
      </c>
      <c r="D12" s="96">
        <v>0</v>
      </c>
      <c r="E12" s="107">
        <v>36</v>
      </c>
      <c r="F12" s="52">
        <v>1956</v>
      </c>
    </row>
    <row r="13" spans="1:6" ht="14.25">
      <c r="A13" s="95" t="s">
        <v>61</v>
      </c>
      <c r="B13" s="96">
        <v>1940</v>
      </c>
      <c r="C13" s="96">
        <v>52</v>
      </c>
      <c r="D13" s="96">
        <v>11</v>
      </c>
      <c r="E13" s="107">
        <v>28</v>
      </c>
      <c r="F13" s="52">
        <v>2031</v>
      </c>
    </row>
    <row r="14" spans="1:6" ht="14.25">
      <c r="A14" s="95" t="s">
        <v>62</v>
      </c>
      <c r="B14" s="96">
        <v>6640</v>
      </c>
      <c r="C14" s="96">
        <v>393</v>
      </c>
      <c r="D14" s="96">
        <v>52</v>
      </c>
      <c r="E14" s="107">
        <v>155</v>
      </c>
      <c r="F14" s="52">
        <v>7240</v>
      </c>
    </row>
    <row r="15" spans="1:6" ht="14.25">
      <c r="A15" s="95" t="s">
        <v>14</v>
      </c>
      <c r="B15" s="96">
        <v>1257</v>
      </c>
      <c r="C15" s="96">
        <v>82</v>
      </c>
      <c r="D15" s="96">
        <v>35</v>
      </c>
      <c r="E15" s="107">
        <v>78</v>
      </c>
      <c r="F15" s="52">
        <v>1452</v>
      </c>
    </row>
    <row r="16" spans="1:6" ht="14.25">
      <c r="A16" s="95" t="s">
        <v>63</v>
      </c>
      <c r="B16" s="96">
        <v>3727</v>
      </c>
      <c r="C16" s="96">
        <v>50</v>
      </c>
      <c r="D16" s="96">
        <v>69</v>
      </c>
      <c r="E16" s="107">
        <v>23</v>
      </c>
      <c r="F16" s="52">
        <v>3869</v>
      </c>
    </row>
    <row r="17" spans="1:6" ht="14.25">
      <c r="A17" s="95" t="s">
        <v>64</v>
      </c>
      <c r="B17" s="96">
        <v>3299</v>
      </c>
      <c r="C17" s="96">
        <v>98</v>
      </c>
      <c r="D17" s="96">
        <v>54</v>
      </c>
      <c r="E17" s="107">
        <v>70</v>
      </c>
      <c r="F17" s="52">
        <v>3521</v>
      </c>
    </row>
    <row r="18" spans="1:6" ht="14.25">
      <c r="A18" s="95" t="s">
        <v>65</v>
      </c>
      <c r="B18" s="96">
        <v>8838</v>
      </c>
      <c r="C18" s="96">
        <v>93</v>
      </c>
      <c r="D18" s="96">
        <v>128</v>
      </c>
      <c r="E18" s="107">
        <v>189</v>
      </c>
      <c r="F18" s="52">
        <v>9248</v>
      </c>
    </row>
    <row r="19" spans="1:6" ht="14.25">
      <c r="A19" s="95" t="s">
        <v>66</v>
      </c>
      <c r="B19" s="96">
        <v>5526</v>
      </c>
      <c r="C19" s="96">
        <v>43</v>
      </c>
      <c r="D19" s="96">
        <v>0</v>
      </c>
      <c r="E19" s="107">
        <v>77</v>
      </c>
      <c r="F19" s="52">
        <v>5646</v>
      </c>
    </row>
    <row r="20" spans="1:6" ht="14.25">
      <c r="A20" s="95" t="s">
        <v>67</v>
      </c>
      <c r="B20" s="96">
        <v>579</v>
      </c>
      <c r="C20" s="96">
        <v>19</v>
      </c>
      <c r="D20" s="96">
        <v>73</v>
      </c>
      <c r="E20" s="107">
        <v>38</v>
      </c>
      <c r="F20" s="52">
        <v>709</v>
      </c>
    </row>
    <row r="21" spans="1:6" ht="14.25">
      <c r="A21" s="41" t="s">
        <v>82</v>
      </c>
      <c r="B21" s="96">
        <v>25975</v>
      </c>
      <c r="C21" s="96">
        <v>386</v>
      </c>
      <c r="D21" s="96">
        <v>96</v>
      </c>
      <c r="E21" s="107">
        <v>88</v>
      </c>
      <c r="F21" s="52">
        <v>26545</v>
      </c>
    </row>
    <row r="22" spans="1:6" ht="14.25">
      <c r="A22" s="95" t="s">
        <v>68</v>
      </c>
      <c r="B22" s="96">
        <v>94749</v>
      </c>
      <c r="C22" s="96">
        <v>2056</v>
      </c>
      <c r="D22" s="96">
        <v>248</v>
      </c>
      <c r="E22" s="107">
        <v>590</v>
      </c>
      <c r="F22" s="52">
        <v>97643</v>
      </c>
    </row>
    <row r="23" spans="1:6" ht="14.25">
      <c r="A23" s="95" t="s">
        <v>0</v>
      </c>
      <c r="B23" s="96">
        <v>1947</v>
      </c>
      <c r="C23" s="96">
        <v>121</v>
      </c>
      <c r="D23" s="96">
        <v>185</v>
      </c>
      <c r="E23" s="107">
        <v>105</v>
      </c>
      <c r="F23" s="52">
        <v>2358</v>
      </c>
    </row>
    <row r="24" spans="1:6" ht="14.25">
      <c r="A24" s="95" t="s">
        <v>1</v>
      </c>
      <c r="B24" s="96">
        <v>3145</v>
      </c>
      <c r="C24" s="96">
        <v>87</v>
      </c>
      <c r="D24" s="96">
        <v>31</v>
      </c>
      <c r="E24" s="107">
        <v>108</v>
      </c>
      <c r="F24" s="52">
        <v>3371</v>
      </c>
    </row>
    <row r="25" spans="1:6" ht="14.25">
      <c r="A25" s="95" t="s">
        <v>2</v>
      </c>
      <c r="B25" s="96">
        <v>19916</v>
      </c>
      <c r="C25" s="96">
        <v>213</v>
      </c>
      <c r="D25" s="96">
        <v>70</v>
      </c>
      <c r="E25" s="107">
        <v>96</v>
      </c>
      <c r="F25" s="52">
        <v>20295</v>
      </c>
    </row>
    <row r="26" spans="1:6" ht="14.25">
      <c r="A26" s="95" t="s">
        <v>3</v>
      </c>
      <c r="B26" s="96">
        <v>4661</v>
      </c>
      <c r="C26" s="96">
        <v>51</v>
      </c>
      <c r="D26" s="96">
        <v>22</v>
      </c>
      <c r="E26" s="107">
        <v>61</v>
      </c>
      <c r="F26" s="52">
        <v>4795</v>
      </c>
    </row>
    <row r="27" spans="1:6" ht="14.25">
      <c r="A27" s="95" t="s">
        <v>4</v>
      </c>
      <c r="B27" s="96">
        <v>2183</v>
      </c>
      <c r="C27" s="96">
        <v>57</v>
      </c>
      <c r="D27" s="96">
        <v>54</v>
      </c>
      <c r="E27" s="107">
        <v>69</v>
      </c>
      <c r="F27" s="52">
        <v>2363</v>
      </c>
    </row>
    <row r="28" spans="1:6" ht="14.25">
      <c r="A28" s="95" t="s">
        <v>5</v>
      </c>
      <c r="B28" s="96">
        <v>2344</v>
      </c>
      <c r="C28" s="96">
        <v>32</v>
      </c>
      <c r="D28" s="96">
        <v>4</v>
      </c>
      <c r="E28" s="107">
        <v>51</v>
      </c>
      <c r="F28" s="52">
        <v>2431</v>
      </c>
    </row>
    <row r="29" spans="1:6" ht="14.25">
      <c r="A29" s="95" t="s">
        <v>6</v>
      </c>
      <c r="B29" s="96">
        <v>2337</v>
      </c>
      <c r="C29" s="96">
        <v>102</v>
      </c>
      <c r="D29" s="96">
        <v>47</v>
      </c>
      <c r="E29" s="107">
        <v>17</v>
      </c>
      <c r="F29" s="52">
        <v>2503</v>
      </c>
    </row>
    <row r="30" spans="1:6" ht="14.25">
      <c r="A30" s="95" t="s">
        <v>7</v>
      </c>
      <c r="B30" s="96">
        <v>1092</v>
      </c>
      <c r="C30" s="96">
        <v>230</v>
      </c>
      <c r="D30" s="96">
        <v>94</v>
      </c>
      <c r="E30" s="107">
        <v>45</v>
      </c>
      <c r="F30" s="52">
        <v>1461</v>
      </c>
    </row>
    <row r="31" spans="1:6" ht="14.25">
      <c r="A31" s="95" t="s">
        <v>8</v>
      </c>
      <c r="B31" s="96">
        <v>2654</v>
      </c>
      <c r="C31" s="96">
        <v>215</v>
      </c>
      <c r="D31" s="96">
        <v>70</v>
      </c>
      <c r="E31" s="107">
        <v>97</v>
      </c>
      <c r="F31" s="52">
        <v>3036</v>
      </c>
    </row>
    <row r="32" spans="1:6" ht="14.25">
      <c r="A32" s="95" t="s">
        <v>9</v>
      </c>
      <c r="B32" s="96">
        <v>547</v>
      </c>
      <c r="C32" s="96">
        <v>3</v>
      </c>
      <c r="D32" s="96">
        <v>12</v>
      </c>
      <c r="E32" s="107">
        <v>22</v>
      </c>
      <c r="F32" s="52">
        <v>584</v>
      </c>
    </row>
    <row r="33" spans="1:6" ht="14.25">
      <c r="A33" s="95" t="s">
        <v>10</v>
      </c>
      <c r="B33" s="96">
        <v>2359</v>
      </c>
      <c r="C33" s="96">
        <v>70</v>
      </c>
      <c r="D33" s="96">
        <v>93</v>
      </c>
      <c r="E33" s="107">
        <v>113</v>
      </c>
      <c r="F33" s="52">
        <v>2635</v>
      </c>
    </row>
    <row r="34" spans="1:6" ht="14.25">
      <c r="A34" s="95" t="s">
        <v>11</v>
      </c>
      <c r="B34" s="96">
        <v>1892</v>
      </c>
      <c r="C34" s="96">
        <v>27</v>
      </c>
      <c r="D34" s="96">
        <v>79</v>
      </c>
      <c r="E34" s="107">
        <v>23</v>
      </c>
      <c r="F34" s="52">
        <v>2021</v>
      </c>
    </row>
    <row r="35" spans="1:6" ht="14.25">
      <c r="A35" s="95" t="s">
        <v>12</v>
      </c>
      <c r="B35" s="96">
        <v>2585</v>
      </c>
      <c r="C35" s="96">
        <v>72</v>
      </c>
      <c r="D35" s="96">
        <v>36</v>
      </c>
      <c r="E35" s="107">
        <v>48</v>
      </c>
      <c r="F35" s="52">
        <v>2741</v>
      </c>
    </row>
    <row r="36" spans="1:6" ht="14.25">
      <c r="A36" s="95" t="s">
        <v>13</v>
      </c>
      <c r="B36" s="96">
        <v>1653</v>
      </c>
      <c r="C36" s="96">
        <v>53</v>
      </c>
      <c r="D36" s="96">
        <v>15</v>
      </c>
      <c r="E36" s="107">
        <v>26</v>
      </c>
      <c r="F36" s="52">
        <v>1747</v>
      </c>
    </row>
    <row r="37" spans="1:6" ht="12.75" customHeight="1">
      <c r="A37" s="97" t="s">
        <v>15</v>
      </c>
      <c r="B37" s="98">
        <v>17509</v>
      </c>
      <c r="C37" s="98">
        <v>223</v>
      </c>
      <c r="D37" s="98">
        <v>159</v>
      </c>
      <c r="E37" s="108">
        <v>374</v>
      </c>
      <c r="F37" s="72">
        <v>18265</v>
      </c>
    </row>
    <row r="38" spans="1:6" ht="14.25">
      <c r="A38" s="79" t="s">
        <v>16</v>
      </c>
      <c r="B38" s="51">
        <v>20791</v>
      </c>
      <c r="C38" s="51">
        <v>1079</v>
      </c>
      <c r="D38" s="51">
        <v>368</v>
      </c>
      <c r="E38" s="109">
        <v>413</v>
      </c>
      <c r="F38" s="52">
        <v>22651</v>
      </c>
    </row>
    <row r="39" spans="1:6" ht="14.25">
      <c r="A39" s="79" t="s">
        <v>17</v>
      </c>
      <c r="B39" s="51">
        <v>24012</v>
      </c>
      <c r="C39" s="51">
        <v>796</v>
      </c>
      <c r="D39" s="51">
        <v>862</v>
      </c>
      <c r="E39" s="109">
        <v>846</v>
      </c>
      <c r="F39" s="52">
        <v>26516</v>
      </c>
    </row>
    <row r="40" spans="1:6" ht="12.75" customHeight="1">
      <c r="A40" s="97" t="s">
        <v>18</v>
      </c>
      <c r="B40" s="98">
        <v>44803</v>
      </c>
      <c r="C40" s="98">
        <v>1875</v>
      </c>
      <c r="D40" s="98">
        <v>1230</v>
      </c>
      <c r="E40" s="108">
        <v>1259</v>
      </c>
      <c r="F40" s="72">
        <v>49167</v>
      </c>
    </row>
    <row r="41" spans="1:6" ht="14.25">
      <c r="A41" s="95" t="s">
        <v>19</v>
      </c>
      <c r="B41" s="96">
        <v>170869</v>
      </c>
      <c r="C41" s="96">
        <v>3918</v>
      </c>
      <c r="D41" s="96">
        <v>473</v>
      </c>
      <c r="E41" s="107">
        <v>869</v>
      </c>
      <c r="F41" s="52">
        <v>176129</v>
      </c>
    </row>
    <row r="42" spans="1:6" ht="14.25">
      <c r="A42" s="95" t="s">
        <v>20</v>
      </c>
      <c r="B42" s="96">
        <v>18661</v>
      </c>
      <c r="C42" s="96">
        <v>712</v>
      </c>
      <c r="D42" s="96">
        <v>357</v>
      </c>
      <c r="E42" s="107">
        <v>412</v>
      </c>
      <c r="F42" s="52">
        <v>20142</v>
      </c>
    </row>
    <row r="43" spans="1:6" ht="12.75" customHeight="1">
      <c r="A43" s="97" t="s">
        <v>21</v>
      </c>
      <c r="B43" s="98">
        <v>189530</v>
      </c>
      <c r="C43" s="98">
        <v>4630</v>
      </c>
      <c r="D43" s="98">
        <v>830</v>
      </c>
      <c r="E43" s="108">
        <v>1281</v>
      </c>
      <c r="F43" s="72">
        <v>196271</v>
      </c>
    </row>
    <row r="44" spans="1:6" s="55" customFormat="1" ht="13.5" customHeight="1" thickBot="1">
      <c r="A44" s="161" t="s">
        <v>49</v>
      </c>
      <c r="B44" s="162">
        <v>251842</v>
      </c>
      <c r="C44" s="162">
        <v>6728</v>
      </c>
      <c r="D44" s="162">
        <v>2219</v>
      </c>
      <c r="E44" s="165">
        <v>2914</v>
      </c>
      <c r="F44" s="159">
        <v>263703</v>
      </c>
    </row>
    <row r="45" ht="4.5" customHeight="1"/>
    <row r="46" ht="14.25">
      <c r="A46" s="64" t="s">
        <v>199</v>
      </c>
    </row>
  </sheetData>
  <sheetProtection/>
  <mergeCells count="1">
    <mergeCell ref="A1:F1"/>
  </mergeCells>
  <printOptions horizontalCentered="1"/>
  <pageMargins left="0.42" right="0.41" top="0.67" bottom="1.06" header="0" footer="0.68"/>
  <pageSetup fitToHeight="1" fitToWidth="1" orientation="portrait" paperSize="9" r:id="rId1"/>
  <headerFooter>
    <oddFooter>&amp;LISEE - Document édité le &amp;D&amp;C&amp;A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I5" sqref="I5"/>
    </sheetView>
  </sheetViews>
  <sheetFormatPr defaultColWidth="11.375" defaultRowHeight="12"/>
  <cols>
    <col min="1" max="1" width="20.375" style="39" customWidth="1"/>
    <col min="2" max="5" width="16.375" style="39" customWidth="1"/>
    <col min="6" max="6" width="3.875" style="39" customWidth="1"/>
    <col min="7" max="7" width="3.625" style="39" customWidth="1"/>
    <col min="8" max="13" width="5.875" style="39" customWidth="1"/>
    <col min="14" max="27" width="4.00390625" style="39" customWidth="1"/>
    <col min="28" max="16384" width="11.375" style="39" customWidth="1"/>
  </cols>
  <sheetData>
    <row r="1" spans="1:5" ht="36" customHeight="1">
      <c r="A1" s="632" t="s">
        <v>213</v>
      </c>
      <c r="B1" s="633"/>
      <c r="C1" s="633"/>
      <c r="D1" s="633"/>
      <c r="E1" s="634"/>
    </row>
    <row r="2" spans="1:5" ht="15" thickBot="1">
      <c r="A2" s="9"/>
      <c r="B2" s="9"/>
      <c r="C2" s="9"/>
      <c r="D2" s="9"/>
      <c r="E2" s="9"/>
    </row>
    <row r="3" spans="1:5" ht="42.75" customHeight="1">
      <c r="A3" s="142" t="s">
        <v>206</v>
      </c>
      <c r="B3" s="140" t="s">
        <v>138</v>
      </c>
      <c r="C3" s="140" t="s">
        <v>78</v>
      </c>
      <c r="D3" s="140" t="s">
        <v>139</v>
      </c>
      <c r="E3" s="141" t="s">
        <v>53</v>
      </c>
    </row>
    <row r="4" spans="1:11" ht="14.25">
      <c r="A4" s="93" t="s">
        <v>54</v>
      </c>
      <c r="B4" s="102">
        <v>166</v>
      </c>
      <c r="C4" s="110">
        <v>8</v>
      </c>
      <c r="D4" s="94">
        <v>7</v>
      </c>
      <c r="E4" s="52">
        <v>181</v>
      </c>
      <c r="H4" s="47"/>
      <c r="K4" s="47"/>
    </row>
    <row r="5" spans="1:11" ht="14.25">
      <c r="A5" s="93" t="s">
        <v>109</v>
      </c>
      <c r="B5" s="94">
        <v>923</v>
      </c>
      <c r="C5" s="110">
        <v>76</v>
      </c>
      <c r="D5" s="94">
        <v>18</v>
      </c>
      <c r="E5" s="52">
        <v>1017</v>
      </c>
      <c r="H5" s="47"/>
      <c r="K5" s="47"/>
    </row>
    <row r="6" spans="1:11" ht="14.25">
      <c r="A6" s="95" t="s">
        <v>55</v>
      </c>
      <c r="B6" s="96">
        <v>1731</v>
      </c>
      <c r="C6" s="111">
        <v>81</v>
      </c>
      <c r="D6" s="96">
        <v>25</v>
      </c>
      <c r="E6" s="52">
        <v>1837</v>
      </c>
      <c r="H6" s="47"/>
      <c r="K6" s="47"/>
    </row>
    <row r="7" spans="1:11" ht="14.25">
      <c r="A7" s="95" t="s">
        <v>56</v>
      </c>
      <c r="B7" s="96">
        <v>887</v>
      </c>
      <c r="C7" s="111">
        <v>64</v>
      </c>
      <c r="D7" s="96">
        <v>39</v>
      </c>
      <c r="E7" s="52">
        <v>990</v>
      </c>
      <c r="H7" s="47"/>
      <c r="K7" s="47"/>
    </row>
    <row r="8" spans="1:11" ht="14.25">
      <c r="A8" s="95" t="s">
        <v>57</v>
      </c>
      <c r="B8" s="96">
        <v>8902</v>
      </c>
      <c r="C8" s="111">
        <v>58</v>
      </c>
      <c r="D8" s="96">
        <v>233</v>
      </c>
      <c r="E8" s="52">
        <v>9193</v>
      </c>
      <c r="H8" s="47"/>
      <c r="K8" s="47"/>
    </row>
    <row r="9" spans="1:11" ht="14.25">
      <c r="A9" s="95" t="s">
        <v>58</v>
      </c>
      <c r="B9" s="96">
        <v>219</v>
      </c>
      <c r="C9" s="111">
        <v>8</v>
      </c>
      <c r="D9" s="96">
        <v>0</v>
      </c>
      <c r="E9" s="52">
        <v>227</v>
      </c>
      <c r="H9" s="47"/>
      <c r="K9" s="47"/>
    </row>
    <row r="10" spans="1:11" ht="14.25">
      <c r="A10" s="95" t="s">
        <v>59</v>
      </c>
      <c r="B10" s="96">
        <v>551</v>
      </c>
      <c r="C10" s="111">
        <v>71</v>
      </c>
      <c r="D10" s="96">
        <v>4</v>
      </c>
      <c r="E10" s="52">
        <v>626</v>
      </c>
      <c r="H10" s="47"/>
      <c r="K10" s="47"/>
    </row>
    <row r="11" spans="1:11" ht="14.25">
      <c r="A11" s="95" t="s">
        <v>60</v>
      </c>
      <c r="B11" s="96">
        <v>953</v>
      </c>
      <c r="C11" s="111">
        <v>70</v>
      </c>
      <c r="D11" s="96">
        <v>132</v>
      </c>
      <c r="E11" s="52">
        <v>1155</v>
      </c>
      <c r="H11" s="47"/>
      <c r="K11" s="47"/>
    </row>
    <row r="12" spans="1:11" ht="14.25">
      <c r="A12" s="95" t="s">
        <v>81</v>
      </c>
      <c r="B12" s="96">
        <v>530</v>
      </c>
      <c r="C12" s="111">
        <v>1</v>
      </c>
      <c r="D12" s="96">
        <v>0</v>
      </c>
      <c r="E12" s="52">
        <v>531</v>
      </c>
      <c r="H12" s="47"/>
      <c r="K12" s="47"/>
    </row>
    <row r="13" spans="1:11" ht="14.25">
      <c r="A13" s="95" t="s">
        <v>61</v>
      </c>
      <c r="B13" s="96">
        <v>517</v>
      </c>
      <c r="C13" s="111">
        <v>19</v>
      </c>
      <c r="D13" s="96">
        <v>24</v>
      </c>
      <c r="E13" s="52">
        <v>560</v>
      </c>
      <c r="H13" s="47"/>
      <c r="K13" s="47"/>
    </row>
    <row r="14" spans="1:11" ht="14.25">
      <c r="A14" s="95" t="s">
        <v>62</v>
      </c>
      <c r="B14" s="96">
        <v>2134</v>
      </c>
      <c r="C14" s="111">
        <v>68</v>
      </c>
      <c r="D14" s="96">
        <v>20</v>
      </c>
      <c r="E14" s="52">
        <v>2222</v>
      </c>
      <c r="H14" s="47"/>
      <c r="K14" s="47"/>
    </row>
    <row r="15" spans="1:11" ht="14.25">
      <c r="A15" s="95" t="s">
        <v>14</v>
      </c>
      <c r="B15" s="96">
        <v>380</v>
      </c>
      <c r="C15" s="111">
        <v>25</v>
      </c>
      <c r="D15" s="96">
        <v>11</v>
      </c>
      <c r="E15" s="52">
        <v>416</v>
      </c>
      <c r="H15" s="47"/>
      <c r="K15" s="47"/>
    </row>
    <row r="16" spans="1:11" ht="14.25">
      <c r="A16" s="95" t="s">
        <v>63</v>
      </c>
      <c r="B16" s="96">
        <v>1205</v>
      </c>
      <c r="C16" s="111">
        <v>58</v>
      </c>
      <c r="D16" s="96">
        <v>47</v>
      </c>
      <c r="E16" s="52">
        <v>1310</v>
      </c>
      <c r="H16" s="47"/>
      <c r="K16" s="47"/>
    </row>
    <row r="17" spans="1:11" ht="14.25">
      <c r="A17" s="95" t="s">
        <v>64</v>
      </c>
      <c r="B17" s="96">
        <v>1122</v>
      </c>
      <c r="C17" s="111">
        <v>85</v>
      </c>
      <c r="D17" s="96">
        <v>5</v>
      </c>
      <c r="E17" s="52">
        <v>1212</v>
      </c>
      <c r="H17" s="47"/>
      <c r="K17" s="47"/>
    </row>
    <row r="18" spans="1:11" ht="14.25">
      <c r="A18" s="95" t="s">
        <v>65</v>
      </c>
      <c r="B18" s="96">
        <v>2354</v>
      </c>
      <c r="C18" s="111">
        <v>62</v>
      </c>
      <c r="D18" s="96">
        <v>28</v>
      </c>
      <c r="E18" s="52">
        <v>2444</v>
      </c>
      <c r="H18" s="47"/>
      <c r="K18" s="47"/>
    </row>
    <row r="19" spans="1:11" ht="14.25">
      <c r="A19" s="95" t="s">
        <v>66</v>
      </c>
      <c r="B19" s="96">
        <v>1381</v>
      </c>
      <c r="C19" s="111">
        <v>10</v>
      </c>
      <c r="D19" s="96">
        <v>18</v>
      </c>
      <c r="E19" s="52">
        <v>1409</v>
      </c>
      <c r="H19" s="47"/>
      <c r="K19" s="47"/>
    </row>
    <row r="20" spans="1:11" ht="14.25">
      <c r="A20" s="95" t="s">
        <v>67</v>
      </c>
      <c r="B20" s="96">
        <v>224</v>
      </c>
      <c r="C20" s="111">
        <v>14</v>
      </c>
      <c r="D20" s="96">
        <v>10</v>
      </c>
      <c r="E20" s="52">
        <v>248</v>
      </c>
      <c r="H20" s="47"/>
      <c r="K20" s="47"/>
    </row>
    <row r="21" spans="1:11" ht="14.25">
      <c r="A21" s="41" t="s">
        <v>82</v>
      </c>
      <c r="B21" s="96">
        <v>7740</v>
      </c>
      <c r="C21" s="111">
        <v>105</v>
      </c>
      <c r="D21" s="96">
        <v>106</v>
      </c>
      <c r="E21" s="52">
        <v>7951</v>
      </c>
      <c r="H21" s="47"/>
      <c r="K21" s="47"/>
    </row>
    <row r="22" spans="1:11" ht="14.25">
      <c r="A22" s="95" t="s">
        <v>68</v>
      </c>
      <c r="B22" s="96">
        <v>36131</v>
      </c>
      <c r="C22" s="111">
        <v>159</v>
      </c>
      <c r="D22" s="96">
        <v>534</v>
      </c>
      <c r="E22" s="52">
        <v>36824</v>
      </c>
      <c r="H22" s="47"/>
      <c r="K22" s="47"/>
    </row>
    <row r="23" spans="1:11" ht="14.25">
      <c r="A23" s="95" t="s">
        <v>0</v>
      </c>
      <c r="B23" s="96">
        <v>570</v>
      </c>
      <c r="C23" s="111">
        <v>26</v>
      </c>
      <c r="D23" s="96">
        <v>10</v>
      </c>
      <c r="E23" s="52">
        <v>606</v>
      </c>
      <c r="H23" s="47"/>
      <c r="K23" s="47"/>
    </row>
    <row r="24" spans="1:11" ht="14.25">
      <c r="A24" s="95" t="s">
        <v>1</v>
      </c>
      <c r="B24" s="96">
        <v>18</v>
      </c>
      <c r="C24" s="111">
        <v>831</v>
      </c>
      <c r="D24" s="96">
        <v>9</v>
      </c>
      <c r="E24" s="52">
        <v>858</v>
      </c>
      <c r="H24" s="47"/>
      <c r="K24" s="47"/>
    </row>
    <row r="25" spans="1:11" ht="14.25">
      <c r="A25" s="95" t="s">
        <v>2</v>
      </c>
      <c r="B25" s="96">
        <v>5405</v>
      </c>
      <c r="C25" s="111">
        <v>158</v>
      </c>
      <c r="D25" s="96">
        <v>55</v>
      </c>
      <c r="E25" s="52">
        <v>5618</v>
      </c>
      <c r="H25" s="47"/>
      <c r="K25" s="47"/>
    </row>
    <row r="26" spans="1:11" ht="14.25">
      <c r="A26" s="95" t="s">
        <v>3</v>
      </c>
      <c r="B26" s="96">
        <v>1360</v>
      </c>
      <c r="C26" s="111">
        <v>23</v>
      </c>
      <c r="D26" s="96">
        <v>40</v>
      </c>
      <c r="E26" s="52">
        <v>1423</v>
      </c>
      <c r="H26" s="47"/>
      <c r="K26" s="47"/>
    </row>
    <row r="27" spans="1:11" ht="14.25">
      <c r="A27" s="95" t="s">
        <v>4</v>
      </c>
      <c r="B27" s="96">
        <v>632</v>
      </c>
      <c r="C27" s="111">
        <v>24</v>
      </c>
      <c r="D27" s="96">
        <v>6</v>
      </c>
      <c r="E27" s="52">
        <v>662</v>
      </c>
      <c r="H27" s="47"/>
      <c r="K27" s="47"/>
    </row>
    <row r="28" spans="1:11" ht="14.25">
      <c r="A28" s="95" t="s">
        <v>5</v>
      </c>
      <c r="B28" s="96">
        <v>472</v>
      </c>
      <c r="C28" s="111">
        <v>131</v>
      </c>
      <c r="D28" s="96">
        <v>15</v>
      </c>
      <c r="E28" s="52">
        <v>618</v>
      </c>
      <c r="H28" s="47"/>
      <c r="K28" s="47"/>
    </row>
    <row r="29" spans="1:11" ht="14.25">
      <c r="A29" s="95" t="s">
        <v>6</v>
      </c>
      <c r="B29" s="96">
        <v>741</v>
      </c>
      <c r="C29" s="111">
        <v>28</v>
      </c>
      <c r="D29" s="96">
        <v>36</v>
      </c>
      <c r="E29" s="52">
        <v>805</v>
      </c>
      <c r="H29" s="47"/>
      <c r="K29" s="47"/>
    </row>
    <row r="30" spans="1:11" ht="14.25">
      <c r="A30" s="95" t="s">
        <v>7</v>
      </c>
      <c r="B30" s="96">
        <v>309</v>
      </c>
      <c r="C30" s="111">
        <v>67</v>
      </c>
      <c r="D30" s="96">
        <v>16</v>
      </c>
      <c r="E30" s="52">
        <v>392</v>
      </c>
      <c r="H30" s="47"/>
      <c r="K30" s="47"/>
    </row>
    <row r="31" spans="1:11" ht="14.25">
      <c r="A31" s="95" t="s">
        <v>8</v>
      </c>
      <c r="B31" s="96">
        <v>731</v>
      </c>
      <c r="C31" s="111">
        <v>59</v>
      </c>
      <c r="D31" s="96">
        <v>137</v>
      </c>
      <c r="E31" s="52">
        <v>927</v>
      </c>
      <c r="H31" s="47"/>
      <c r="K31" s="47"/>
    </row>
    <row r="32" spans="1:11" ht="14.25">
      <c r="A32" s="95" t="s">
        <v>9</v>
      </c>
      <c r="B32" s="96">
        <v>172</v>
      </c>
      <c r="C32" s="111">
        <v>11</v>
      </c>
      <c r="D32" s="96">
        <v>1</v>
      </c>
      <c r="E32" s="52">
        <v>184</v>
      </c>
      <c r="H32" s="47"/>
      <c r="K32" s="47"/>
    </row>
    <row r="33" spans="1:11" ht="14.25">
      <c r="A33" s="95" t="s">
        <v>10</v>
      </c>
      <c r="B33" s="96">
        <v>678</v>
      </c>
      <c r="C33" s="111">
        <v>41</v>
      </c>
      <c r="D33" s="96">
        <v>3</v>
      </c>
      <c r="E33" s="52">
        <v>722</v>
      </c>
      <c r="H33" s="47"/>
      <c r="K33" s="47"/>
    </row>
    <row r="34" spans="1:11" ht="14.25">
      <c r="A34" s="95" t="s">
        <v>11</v>
      </c>
      <c r="B34" s="96">
        <v>583</v>
      </c>
      <c r="C34" s="111">
        <v>14</v>
      </c>
      <c r="D34" s="96">
        <v>0</v>
      </c>
      <c r="E34" s="52">
        <v>597</v>
      </c>
      <c r="H34" s="47"/>
      <c r="K34" s="47"/>
    </row>
    <row r="35" spans="1:11" ht="14.25">
      <c r="A35" s="95" t="s">
        <v>12</v>
      </c>
      <c r="B35" s="96">
        <v>829</v>
      </c>
      <c r="C35" s="111">
        <v>9</v>
      </c>
      <c r="D35" s="96">
        <v>17</v>
      </c>
      <c r="E35" s="52">
        <v>855</v>
      </c>
      <c r="H35" s="47"/>
      <c r="K35" s="47"/>
    </row>
    <row r="36" spans="1:11" ht="14.25">
      <c r="A36" s="95" t="s">
        <v>13</v>
      </c>
      <c r="B36" s="96">
        <v>403</v>
      </c>
      <c r="C36" s="111">
        <v>17</v>
      </c>
      <c r="D36" s="96">
        <v>23</v>
      </c>
      <c r="E36" s="52">
        <v>443</v>
      </c>
      <c r="H36" s="47"/>
      <c r="K36" s="47"/>
    </row>
    <row r="37" spans="1:11" ht="12.75" customHeight="1">
      <c r="A37" s="97" t="s">
        <v>15</v>
      </c>
      <c r="B37" s="98">
        <v>3753</v>
      </c>
      <c r="C37" s="112">
        <v>903</v>
      </c>
      <c r="D37" s="98">
        <v>55</v>
      </c>
      <c r="E37" s="72">
        <v>4711</v>
      </c>
      <c r="H37" s="47"/>
      <c r="K37" s="47"/>
    </row>
    <row r="38" spans="1:11" ht="14.25">
      <c r="A38" s="79" t="s">
        <v>16</v>
      </c>
      <c r="B38" s="96">
        <v>6414</v>
      </c>
      <c r="C38" s="111">
        <v>273</v>
      </c>
      <c r="D38" s="96">
        <v>297</v>
      </c>
      <c r="E38" s="52">
        <v>6984</v>
      </c>
      <c r="H38" s="47"/>
      <c r="K38" s="47"/>
    </row>
    <row r="39" spans="1:11" ht="14.25">
      <c r="A39" s="79" t="s">
        <v>17</v>
      </c>
      <c r="B39" s="96">
        <v>6554</v>
      </c>
      <c r="C39" s="111">
        <v>456</v>
      </c>
      <c r="D39" s="96">
        <v>264</v>
      </c>
      <c r="E39" s="52">
        <v>7274</v>
      </c>
      <c r="H39" s="47"/>
      <c r="K39" s="47"/>
    </row>
    <row r="40" spans="1:11" ht="12.75" customHeight="1">
      <c r="A40" s="97" t="s">
        <v>18</v>
      </c>
      <c r="B40" s="98">
        <v>12968</v>
      </c>
      <c r="C40" s="112">
        <v>729</v>
      </c>
      <c r="D40" s="98">
        <v>561</v>
      </c>
      <c r="E40" s="72">
        <v>14258</v>
      </c>
      <c r="H40" s="47"/>
      <c r="K40" s="47"/>
    </row>
    <row r="41" spans="1:11" ht="14.25">
      <c r="A41" s="95" t="s">
        <v>19</v>
      </c>
      <c r="B41" s="96">
        <v>58178</v>
      </c>
      <c r="C41" s="111">
        <v>480</v>
      </c>
      <c r="D41" s="96">
        <v>928</v>
      </c>
      <c r="E41" s="52">
        <v>59586</v>
      </c>
      <c r="H41" s="47"/>
      <c r="K41" s="47"/>
    </row>
    <row r="42" spans="1:11" ht="14.25">
      <c r="A42" s="95" t="s">
        <v>20</v>
      </c>
      <c r="B42" s="96">
        <v>6054</v>
      </c>
      <c r="C42" s="111">
        <v>369</v>
      </c>
      <c r="D42" s="96">
        <v>85</v>
      </c>
      <c r="E42" s="52">
        <v>6508</v>
      </c>
      <c r="H42" s="47"/>
      <c r="K42" s="47"/>
    </row>
    <row r="43" spans="1:11" ht="12.75" customHeight="1">
      <c r="A43" s="97" t="s">
        <v>21</v>
      </c>
      <c r="B43" s="98">
        <v>64232</v>
      </c>
      <c r="C43" s="112">
        <v>849</v>
      </c>
      <c r="D43" s="98">
        <v>1013</v>
      </c>
      <c r="E43" s="72">
        <v>66094</v>
      </c>
      <c r="H43" s="47"/>
      <c r="K43" s="47"/>
    </row>
    <row r="44" spans="1:11" s="55" customFormat="1" ht="13.5" customHeight="1" thickBot="1">
      <c r="A44" s="161" t="s">
        <v>49</v>
      </c>
      <c r="B44" s="162">
        <v>80953</v>
      </c>
      <c r="C44" s="166">
        <v>2481</v>
      </c>
      <c r="D44" s="162">
        <v>1629</v>
      </c>
      <c r="E44" s="159">
        <v>85063</v>
      </c>
      <c r="H44" s="54"/>
      <c r="K44" s="54"/>
    </row>
    <row r="45" ht="4.5" customHeight="1"/>
    <row r="46" ht="14.25">
      <c r="A46" s="64" t="s">
        <v>199</v>
      </c>
    </row>
  </sheetData>
  <sheetProtection/>
  <mergeCells count="1">
    <mergeCell ref="A1:E1"/>
  </mergeCells>
  <printOptions horizontalCentered="1"/>
  <pageMargins left="0.59" right="0.6" top="0.76" bottom="0.95" header="0" footer="0.59"/>
  <pageSetup fitToHeight="1" fitToWidth="1" orientation="portrait" paperSize="9" r:id="rId1"/>
  <headerFooter>
    <oddFooter>&amp;LISEE - Document édité le &amp;D&amp;C&amp;A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9" sqref="G29"/>
    </sheetView>
  </sheetViews>
  <sheetFormatPr defaultColWidth="11.375" defaultRowHeight="12"/>
  <cols>
    <col min="1" max="1" width="23.875" style="8" customWidth="1"/>
    <col min="2" max="2" width="11.00390625" style="8" customWidth="1"/>
    <col min="3" max="6" width="8.75390625" style="8" customWidth="1"/>
    <col min="7" max="7" width="10.25390625" style="8" customWidth="1"/>
    <col min="8" max="11" width="8.75390625" style="8" customWidth="1"/>
    <col min="12" max="12" width="10.00390625" style="8" customWidth="1"/>
    <col min="13" max="16" width="8.75390625" style="8" customWidth="1"/>
    <col min="17" max="16384" width="11.375" style="8" customWidth="1"/>
  </cols>
  <sheetData>
    <row r="1" spans="1:16" ht="18">
      <c r="A1" s="632" t="s">
        <v>226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4"/>
    </row>
    <row r="2" spans="1:16" ht="1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4.25">
      <c r="A3" s="638" t="s">
        <v>206</v>
      </c>
      <c r="B3" s="635" t="s">
        <v>50</v>
      </c>
      <c r="C3" s="635"/>
      <c r="D3" s="635"/>
      <c r="E3" s="635"/>
      <c r="F3" s="636"/>
      <c r="G3" s="637" t="s">
        <v>51</v>
      </c>
      <c r="H3" s="635"/>
      <c r="I3" s="635"/>
      <c r="J3" s="635"/>
      <c r="K3" s="636"/>
      <c r="L3" s="635" t="s">
        <v>52</v>
      </c>
      <c r="M3" s="635"/>
      <c r="N3" s="635"/>
      <c r="O3" s="635"/>
      <c r="P3" s="636"/>
    </row>
    <row r="4" spans="1:16" s="37" customFormat="1" ht="28.5">
      <c r="A4" s="641"/>
      <c r="B4" s="134" t="s">
        <v>32</v>
      </c>
      <c r="C4" s="134" t="s">
        <v>33</v>
      </c>
      <c r="D4" s="134" t="s">
        <v>34</v>
      </c>
      <c r="E4" s="131" t="s">
        <v>69</v>
      </c>
      <c r="F4" s="135" t="s">
        <v>53</v>
      </c>
      <c r="G4" s="134" t="s">
        <v>32</v>
      </c>
      <c r="H4" s="134" t="s">
        <v>33</v>
      </c>
      <c r="I4" s="134" t="s">
        <v>34</v>
      </c>
      <c r="J4" s="131" t="s">
        <v>69</v>
      </c>
      <c r="K4" s="135" t="s">
        <v>53</v>
      </c>
      <c r="L4" s="134" t="s">
        <v>32</v>
      </c>
      <c r="M4" s="134" t="s">
        <v>33</v>
      </c>
      <c r="N4" s="134" t="s">
        <v>34</v>
      </c>
      <c r="O4" s="131" t="s">
        <v>69</v>
      </c>
      <c r="P4" s="135" t="s">
        <v>53</v>
      </c>
    </row>
    <row r="5" spans="1:16" ht="14.25">
      <c r="A5" s="12" t="s">
        <v>54</v>
      </c>
      <c r="B5" s="13">
        <v>310</v>
      </c>
      <c r="C5" s="13">
        <v>109</v>
      </c>
      <c r="D5" s="13">
        <v>13</v>
      </c>
      <c r="E5" s="13">
        <v>3</v>
      </c>
      <c r="F5" s="14">
        <f aca="true" t="shared" si="0" ref="F5:F45">SUM(B5:E5)</f>
        <v>435</v>
      </c>
      <c r="G5" s="13">
        <v>266</v>
      </c>
      <c r="H5" s="13">
        <v>104</v>
      </c>
      <c r="I5" s="13">
        <v>36</v>
      </c>
      <c r="J5" s="13">
        <v>2</v>
      </c>
      <c r="K5" s="14">
        <f aca="true" t="shared" si="1" ref="K5:K45">SUM(G5:J5)</f>
        <v>408</v>
      </c>
      <c r="L5" s="13">
        <f aca="true" t="shared" si="2" ref="L5:L45">B5+G5</f>
        <v>576</v>
      </c>
      <c r="M5" s="13">
        <f aca="true" t="shared" si="3" ref="M5:M45">C5+H5</f>
        <v>213</v>
      </c>
      <c r="N5" s="13">
        <f aca="true" t="shared" si="4" ref="N5:N45">D5+I5</f>
        <v>49</v>
      </c>
      <c r="O5" s="13">
        <f aca="true" t="shared" si="5" ref="O5:O45">E5+J5</f>
        <v>5</v>
      </c>
      <c r="P5" s="14">
        <f aca="true" t="shared" si="6" ref="P5:P45">F5+K5</f>
        <v>843</v>
      </c>
    </row>
    <row r="6" spans="1:16" ht="14.25">
      <c r="A6" s="12" t="s">
        <v>109</v>
      </c>
      <c r="B6" s="16">
        <v>982</v>
      </c>
      <c r="C6" s="16">
        <v>461</v>
      </c>
      <c r="D6" s="16">
        <v>29</v>
      </c>
      <c r="E6" s="16">
        <v>55</v>
      </c>
      <c r="F6" s="17">
        <f t="shared" si="0"/>
        <v>1527</v>
      </c>
      <c r="G6" s="16">
        <v>901</v>
      </c>
      <c r="H6" s="16">
        <v>465</v>
      </c>
      <c r="I6" s="16">
        <v>79</v>
      </c>
      <c r="J6" s="16">
        <v>33</v>
      </c>
      <c r="K6" s="17">
        <f t="shared" si="1"/>
        <v>1478</v>
      </c>
      <c r="L6" s="21">
        <f t="shared" si="2"/>
        <v>1883</v>
      </c>
      <c r="M6" s="16">
        <f t="shared" si="3"/>
        <v>926</v>
      </c>
      <c r="N6" s="16">
        <f t="shared" si="4"/>
        <v>108</v>
      </c>
      <c r="O6" s="16">
        <f t="shared" si="5"/>
        <v>88</v>
      </c>
      <c r="P6" s="19">
        <f t="shared" si="6"/>
        <v>3005</v>
      </c>
    </row>
    <row r="7" spans="1:16" ht="14.25">
      <c r="A7" s="12" t="s">
        <v>55</v>
      </c>
      <c r="B7" s="21">
        <v>2035</v>
      </c>
      <c r="C7" s="16">
        <v>678</v>
      </c>
      <c r="D7" s="16">
        <v>57</v>
      </c>
      <c r="E7" s="16">
        <v>60</v>
      </c>
      <c r="F7" s="19">
        <f t="shared" si="0"/>
        <v>2830</v>
      </c>
      <c r="G7" s="21">
        <v>1746</v>
      </c>
      <c r="H7" s="16">
        <v>661</v>
      </c>
      <c r="I7" s="16">
        <v>141</v>
      </c>
      <c r="J7" s="16">
        <v>66</v>
      </c>
      <c r="K7" s="19">
        <f t="shared" si="1"/>
        <v>2614</v>
      </c>
      <c r="L7" s="21">
        <f t="shared" si="2"/>
        <v>3781</v>
      </c>
      <c r="M7" s="21">
        <f t="shared" si="3"/>
        <v>1339</v>
      </c>
      <c r="N7" s="16">
        <f t="shared" si="4"/>
        <v>198</v>
      </c>
      <c r="O7" s="16">
        <f t="shared" si="5"/>
        <v>126</v>
      </c>
      <c r="P7" s="19">
        <f t="shared" si="6"/>
        <v>5444</v>
      </c>
    </row>
    <row r="8" spans="1:16" ht="14.25">
      <c r="A8" s="12" t="s">
        <v>56</v>
      </c>
      <c r="B8" s="21">
        <v>1682</v>
      </c>
      <c r="C8" s="16">
        <v>227</v>
      </c>
      <c r="D8" s="16">
        <v>23</v>
      </c>
      <c r="E8" s="16">
        <v>9</v>
      </c>
      <c r="F8" s="19">
        <f t="shared" si="0"/>
        <v>1941</v>
      </c>
      <c r="G8" s="21">
        <v>1440</v>
      </c>
      <c r="H8" s="16">
        <v>204</v>
      </c>
      <c r="I8" s="16">
        <v>94</v>
      </c>
      <c r="J8" s="16">
        <v>8</v>
      </c>
      <c r="K8" s="19">
        <f t="shared" si="1"/>
        <v>1746</v>
      </c>
      <c r="L8" s="21">
        <f t="shared" si="2"/>
        <v>3122</v>
      </c>
      <c r="M8" s="16">
        <f t="shared" si="3"/>
        <v>431</v>
      </c>
      <c r="N8" s="16">
        <f t="shared" si="4"/>
        <v>117</v>
      </c>
      <c r="O8" s="16">
        <f t="shared" si="5"/>
        <v>17</v>
      </c>
      <c r="P8" s="19">
        <f t="shared" si="6"/>
        <v>3687</v>
      </c>
    </row>
    <row r="9" spans="1:16" ht="14.25">
      <c r="A9" s="12" t="s">
        <v>57</v>
      </c>
      <c r="B9" s="21">
        <v>11010</v>
      </c>
      <c r="C9" s="21">
        <v>4291</v>
      </c>
      <c r="D9" s="16">
        <v>180</v>
      </c>
      <c r="E9" s="16">
        <v>357</v>
      </c>
      <c r="F9" s="19">
        <f t="shared" si="0"/>
        <v>15838</v>
      </c>
      <c r="G9" s="21">
        <v>10550</v>
      </c>
      <c r="H9" s="21">
        <v>4346</v>
      </c>
      <c r="I9" s="16">
        <v>607</v>
      </c>
      <c r="J9" s="16">
        <v>471</v>
      </c>
      <c r="K9" s="19">
        <f t="shared" si="1"/>
        <v>15974</v>
      </c>
      <c r="L9" s="21">
        <f t="shared" si="2"/>
        <v>21560</v>
      </c>
      <c r="M9" s="21">
        <f t="shared" si="3"/>
        <v>8637</v>
      </c>
      <c r="N9" s="16">
        <f t="shared" si="4"/>
        <v>787</v>
      </c>
      <c r="O9" s="16">
        <f t="shared" si="5"/>
        <v>828</v>
      </c>
      <c r="P9" s="19">
        <f t="shared" si="6"/>
        <v>31812</v>
      </c>
    </row>
    <row r="10" spans="1:16" ht="14.25">
      <c r="A10" s="12" t="s">
        <v>58</v>
      </c>
      <c r="B10" s="16">
        <v>193</v>
      </c>
      <c r="C10" s="16">
        <v>101</v>
      </c>
      <c r="D10" s="16">
        <v>3</v>
      </c>
      <c r="E10" s="16">
        <v>11</v>
      </c>
      <c r="F10" s="17">
        <f t="shared" si="0"/>
        <v>308</v>
      </c>
      <c r="G10" s="16">
        <v>184</v>
      </c>
      <c r="H10" s="16">
        <v>101</v>
      </c>
      <c r="I10" s="16">
        <v>10</v>
      </c>
      <c r="J10" s="16">
        <v>9</v>
      </c>
      <c r="K10" s="17">
        <f t="shared" si="1"/>
        <v>304</v>
      </c>
      <c r="L10" s="16">
        <f t="shared" si="2"/>
        <v>377</v>
      </c>
      <c r="M10" s="16">
        <f t="shared" si="3"/>
        <v>202</v>
      </c>
      <c r="N10" s="16">
        <f t="shared" si="4"/>
        <v>13</v>
      </c>
      <c r="O10" s="16">
        <f t="shared" si="5"/>
        <v>20</v>
      </c>
      <c r="P10" s="17">
        <f t="shared" si="6"/>
        <v>612</v>
      </c>
    </row>
    <row r="11" spans="1:16" ht="14.25">
      <c r="A11" s="12" t="s">
        <v>59</v>
      </c>
      <c r="B11" s="16">
        <v>994</v>
      </c>
      <c r="C11" s="16">
        <v>233</v>
      </c>
      <c r="D11" s="16">
        <v>24</v>
      </c>
      <c r="E11" s="16">
        <v>8</v>
      </c>
      <c r="F11" s="19">
        <f t="shared" si="0"/>
        <v>1259</v>
      </c>
      <c r="G11" s="16">
        <v>904</v>
      </c>
      <c r="H11" s="16">
        <v>229</v>
      </c>
      <c r="I11" s="16">
        <v>82</v>
      </c>
      <c r="J11" s="16">
        <v>9</v>
      </c>
      <c r="K11" s="19">
        <f t="shared" si="1"/>
        <v>1224</v>
      </c>
      <c r="L11" s="21">
        <f t="shared" si="2"/>
        <v>1898</v>
      </c>
      <c r="M11" s="16">
        <f t="shared" si="3"/>
        <v>462</v>
      </c>
      <c r="N11" s="16">
        <f t="shared" si="4"/>
        <v>106</v>
      </c>
      <c r="O11" s="16">
        <f t="shared" si="5"/>
        <v>17</v>
      </c>
      <c r="P11" s="19">
        <f t="shared" si="6"/>
        <v>2483</v>
      </c>
    </row>
    <row r="12" spans="1:16" ht="14.25">
      <c r="A12" s="12" t="s">
        <v>60</v>
      </c>
      <c r="B12" s="21">
        <v>1831</v>
      </c>
      <c r="C12" s="16">
        <v>304</v>
      </c>
      <c r="D12" s="16">
        <v>29</v>
      </c>
      <c r="E12" s="16">
        <v>21</v>
      </c>
      <c r="F12" s="19">
        <f t="shared" si="0"/>
        <v>2185</v>
      </c>
      <c r="G12" s="21">
        <v>1627</v>
      </c>
      <c r="H12" s="16">
        <v>301</v>
      </c>
      <c r="I12" s="16">
        <v>112</v>
      </c>
      <c r="J12" s="16">
        <v>15</v>
      </c>
      <c r="K12" s="19">
        <f t="shared" si="1"/>
        <v>2055</v>
      </c>
      <c r="L12" s="21">
        <f t="shared" si="2"/>
        <v>3458</v>
      </c>
      <c r="M12" s="16">
        <f t="shared" si="3"/>
        <v>605</v>
      </c>
      <c r="N12" s="16">
        <f t="shared" si="4"/>
        <v>141</v>
      </c>
      <c r="O12" s="16">
        <f t="shared" si="5"/>
        <v>36</v>
      </c>
      <c r="P12" s="19">
        <f t="shared" si="6"/>
        <v>4240</v>
      </c>
    </row>
    <row r="13" spans="1:16" ht="14.25">
      <c r="A13" s="12" t="s">
        <v>81</v>
      </c>
      <c r="B13" s="16">
        <v>726</v>
      </c>
      <c r="C13" s="16">
        <v>250</v>
      </c>
      <c r="D13" s="16">
        <v>12</v>
      </c>
      <c r="E13" s="16">
        <v>7</v>
      </c>
      <c r="F13" s="17">
        <f t="shared" si="0"/>
        <v>995</v>
      </c>
      <c r="G13" s="16">
        <v>659</v>
      </c>
      <c r="H13" s="16">
        <v>238</v>
      </c>
      <c r="I13" s="16">
        <v>62</v>
      </c>
      <c r="J13" s="16">
        <v>4</v>
      </c>
      <c r="K13" s="17">
        <f t="shared" si="1"/>
        <v>963</v>
      </c>
      <c r="L13" s="21">
        <f t="shared" si="2"/>
        <v>1385</v>
      </c>
      <c r="M13" s="16">
        <f t="shared" si="3"/>
        <v>488</v>
      </c>
      <c r="N13" s="16">
        <f t="shared" si="4"/>
        <v>74</v>
      </c>
      <c r="O13" s="16">
        <f t="shared" si="5"/>
        <v>11</v>
      </c>
      <c r="P13" s="19">
        <f t="shared" si="6"/>
        <v>1958</v>
      </c>
    </row>
    <row r="14" spans="1:16" ht="14.25">
      <c r="A14" s="12" t="s">
        <v>61</v>
      </c>
      <c r="B14" s="16">
        <v>795</v>
      </c>
      <c r="C14" s="16">
        <v>250</v>
      </c>
      <c r="D14" s="16">
        <v>16</v>
      </c>
      <c r="E14" s="16">
        <v>12</v>
      </c>
      <c r="F14" s="17">
        <f t="shared" si="0"/>
        <v>1073</v>
      </c>
      <c r="G14" s="16">
        <v>670</v>
      </c>
      <c r="H14" s="16">
        <v>242</v>
      </c>
      <c r="I14" s="16">
        <v>40</v>
      </c>
      <c r="J14" s="16">
        <v>8</v>
      </c>
      <c r="K14" s="17">
        <f t="shared" si="1"/>
        <v>960</v>
      </c>
      <c r="L14" s="21">
        <f t="shared" si="2"/>
        <v>1465</v>
      </c>
      <c r="M14" s="16">
        <f t="shared" si="3"/>
        <v>492</v>
      </c>
      <c r="N14" s="16">
        <f t="shared" si="4"/>
        <v>56</v>
      </c>
      <c r="O14" s="16">
        <f t="shared" si="5"/>
        <v>20</v>
      </c>
      <c r="P14" s="19">
        <f t="shared" si="6"/>
        <v>2033</v>
      </c>
    </row>
    <row r="15" spans="1:16" ht="14.25">
      <c r="A15" s="12" t="s">
        <v>62</v>
      </c>
      <c r="B15" s="21">
        <v>2919</v>
      </c>
      <c r="C15" s="16">
        <v>831</v>
      </c>
      <c r="D15" s="16">
        <v>40</v>
      </c>
      <c r="E15" s="16">
        <v>53</v>
      </c>
      <c r="F15" s="19">
        <f t="shared" si="0"/>
        <v>3843</v>
      </c>
      <c r="G15" s="21">
        <v>2520</v>
      </c>
      <c r="H15" s="16">
        <v>779</v>
      </c>
      <c r="I15" s="16">
        <v>136</v>
      </c>
      <c r="J15" s="16">
        <v>62</v>
      </c>
      <c r="K15" s="19">
        <f t="shared" si="1"/>
        <v>3497</v>
      </c>
      <c r="L15" s="21">
        <f t="shared" si="2"/>
        <v>5439</v>
      </c>
      <c r="M15" s="16">
        <f t="shared" si="3"/>
        <v>1610</v>
      </c>
      <c r="N15" s="16">
        <f t="shared" si="4"/>
        <v>176</v>
      </c>
      <c r="O15" s="16">
        <f t="shared" si="5"/>
        <v>115</v>
      </c>
      <c r="P15" s="19">
        <f t="shared" si="6"/>
        <v>7340</v>
      </c>
    </row>
    <row r="16" spans="1:16" ht="14.25">
      <c r="A16" s="12" t="s">
        <v>14</v>
      </c>
      <c r="B16" s="16">
        <v>617</v>
      </c>
      <c r="C16" s="16">
        <v>124</v>
      </c>
      <c r="D16" s="16">
        <v>14</v>
      </c>
      <c r="E16" s="16">
        <v>8</v>
      </c>
      <c r="F16" s="17">
        <f t="shared" si="0"/>
        <v>763</v>
      </c>
      <c r="G16" s="16">
        <v>528</v>
      </c>
      <c r="H16" s="16">
        <v>120</v>
      </c>
      <c r="I16" s="16">
        <v>33</v>
      </c>
      <c r="J16" s="16">
        <v>8</v>
      </c>
      <c r="K16" s="17">
        <f t="shared" si="1"/>
        <v>689</v>
      </c>
      <c r="L16" s="21">
        <f t="shared" si="2"/>
        <v>1145</v>
      </c>
      <c r="M16" s="16">
        <f t="shared" si="3"/>
        <v>244</v>
      </c>
      <c r="N16" s="16">
        <f t="shared" si="4"/>
        <v>47</v>
      </c>
      <c r="O16" s="16">
        <f t="shared" si="5"/>
        <v>16</v>
      </c>
      <c r="P16" s="19">
        <f t="shared" si="6"/>
        <v>1452</v>
      </c>
    </row>
    <row r="17" spans="1:16" ht="14.25">
      <c r="A17" s="12" t="s">
        <v>63</v>
      </c>
      <c r="B17" s="16">
        <v>1563</v>
      </c>
      <c r="C17" s="16">
        <v>559</v>
      </c>
      <c r="D17" s="16">
        <v>12</v>
      </c>
      <c r="E17" s="16">
        <v>37</v>
      </c>
      <c r="F17" s="19">
        <f t="shared" si="0"/>
        <v>2171</v>
      </c>
      <c r="G17" s="16">
        <v>1390</v>
      </c>
      <c r="H17" s="16">
        <v>561</v>
      </c>
      <c r="I17" s="16">
        <v>89</v>
      </c>
      <c r="J17" s="16">
        <v>41</v>
      </c>
      <c r="K17" s="19">
        <f t="shared" si="1"/>
        <v>2081</v>
      </c>
      <c r="L17" s="21">
        <f t="shared" si="2"/>
        <v>2953</v>
      </c>
      <c r="M17" s="16">
        <f t="shared" si="3"/>
        <v>1120</v>
      </c>
      <c r="N17" s="16">
        <f t="shared" si="4"/>
        <v>101</v>
      </c>
      <c r="O17" s="16">
        <f t="shared" si="5"/>
        <v>78</v>
      </c>
      <c r="P17" s="19">
        <f t="shared" si="6"/>
        <v>4252</v>
      </c>
    </row>
    <row r="18" spans="1:16" ht="14.25">
      <c r="A18" s="12" t="s">
        <v>64</v>
      </c>
      <c r="B18" s="16">
        <v>1205</v>
      </c>
      <c r="C18" s="16">
        <v>460</v>
      </c>
      <c r="D18" s="16">
        <v>32</v>
      </c>
      <c r="E18" s="16">
        <v>58</v>
      </c>
      <c r="F18" s="19">
        <f t="shared" si="0"/>
        <v>1755</v>
      </c>
      <c r="G18" s="16">
        <v>1174</v>
      </c>
      <c r="H18" s="16">
        <v>454</v>
      </c>
      <c r="I18" s="16">
        <v>97</v>
      </c>
      <c r="J18" s="16">
        <v>62</v>
      </c>
      <c r="K18" s="19">
        <f t="shared" si="1"/>
        <v>1787</v>
      </c>
      <c r="L18" s="21">
        <f t="shared" si="2"/>
        <v>2379</v>
      </c>
      <c r="M18" s="16">
        <f t="shared" si="3"/>
        <v>914</v>
      </c>
      <c r="N18" s="16">
        <f t="shared" si="4"/>
        <v>129</v>
      </c>
      <c r="O18" s="16">
        <f t="shared" si="5"/>
        <v>120</v>
      </c>
      <c r="P18" s="19">
        <f t="shared" si="6"/>
        <v>3542</v>
      </c>
    </row>
    <row r="19" spans="1:16" ht="14.25">
      <c r="A19" s="12" t="s">
        <v>65</v>
      </c>
      <c r="B19" s="21">
        <v>2981</v>
      </c>
      <c r="C19" s="21">
        <v>1605</v>
      </c>
      <c r="D19" s="16">
        <v>74</v>
      </c>
      <c r="E19" s="16">
        <v>95</v>
      </c>
      <c r="F19" s="19">
        <f t="shared" si="0"/>
        <v>4755</v>
      </c>
      <c r="G19" s="21">
        <v>2512</v>
      </c>
      <c r="H19" s="21">
        <v>1555</v>
      </c>
      <c r="I19" s="16">
        <v>415</v>
      </c>
      <c r="J19" s="16">
        <v>38</v>
      </c>
      <c r="K19" s="19">
        <f t="shared" si="1"/>
        <v>4520</v>
      </c>
      <c r="L19" s="21">
        <f t="shared" si="2"/>
        <v>5493</v>
      </c>
      <c r="M19" s="21">
        <f t="shared" si="3"/>
        <v>3160</v>
      </c>
      <c r="N19" s="16">
        <f t="shared" si="4"/>
        <v>489</v>
      </c>
      <c r="O19" s="16">
        <f t="shared" si="5"/>
        <v>133</v>
      </c>
      <c r="P19" s="19">
        <f t="shared" si="6"/>
        <v>9275</v>
      </c>
    </row>
    <row r="20" spans="1:16" ht="14.25">
      <c r="A20" s="12" t="s">
        <v>66</v>
      </c>
      <c r="B20" s="21">
        <v>1761</v>
      </c>
      <c r="C20" s="16">
        <v>1022</v>
      </c>
      <c r="D20" s="16">
        <v>37</v>
      </c>
      <c r="E20" s="16">
        <v>58</v>
      </c>
      <c r="F20" s="19">
        <f t="shared" si="0"/>
        <v>2878</v>
      </c>
      <c r="G20" s="21">
        <v>1560</v>
      </c>
      <c r="H20" s="16">
        <v>980</v>
      </c>
      <c r="I20" s="16">
        <v>202</v>
      </c>
      <c r="J20" s="16">
        <v>28</v>
      </c>
      <c r="K20" s="19">
        <f t="shared" si="1"/>
        <v>2770</v>
      </c>
      <c r="L20" s="21">
        <f t="shared" si="2"/>
        <v>3321</v>
      </c>
      <c r="M20" s="21">
        <f t="shared" si="3"/>
        <v>2002</v>
      </c>
      <c r="N20" s="16">
        <f t="shared" si="4"/>
        <v>239</v>
      </c>
      <c r="O20" s="16">
        <f t="shared" si="5"/>
        <v>86</v>
      </c>
      <c r="P20" s="19">
        <f t="shared" si="6"/>
        <v>5648</v>
      </c>
    </row>
    <row r="21" spans="1:16" ht="14.25">
      <c r="A21" s="12" t="s">
        <v>67</v>
      </c>
      <c r="B21" s="16">
        <v>304</v>
      </c>
      <c r="C21" s="16">
        <v>64</v>
      </c>
      <c r="D21" s="16">
        <v>4</v>
      </c>
      <c r="E21" s="16">
        <v>7</v>
      </c>
      <c r="F21" s="17">
        <f t="shared" si="0"/>
        <v>379</v>
      </c>
      <c r="G21" s="16">
        <v>237</v>
      </c>
      <c r="H21" s="16">
        <v>65</v>
      </c>
      <c r="I21" s="16">
        <v>24</v>
      </c>
      <c r="J21" s="16">
        <v>4</v>
      </c>
      <c r="K21" s="17">
        <f t="shared" si="1"/>
        <v>330</v>
      </c>
      <c r="L21" s="16">
        <f t="shared" si="2"/>
        <v>541</v>
      </c>
      <c r="M21" s="16">
        <f t="shared" si="3"/>
        <v>129</v>
      </c>
      <c r="N21" s="16">
        <f t="shared" si="4"/>
        <v>28</v>
      </c>
      <c r="O21" s="16">
        <f t="shared" si="5"/>
        <v>11</v>
      </c>
      <c r="P21" s="17">
        <f t="shared" si="6"/>
        <v>709</v>
      </c>
    </row>
    <row r="22" spans="1:16" ht="14.25">
      <c r="A22" s="12" t="s">
        <v>82</v>
      </c>
      <c r="B22" s="21">
        <v>9101</v>
      </c>
      <c r="C22" s="21">
        <v>4225</v>
      </c>
      <c r="D22" s="16">
        <v>171</v>
      </c>
      <c r="E22" s="16">
        <v>302</v>
      </c>
      <c r="F22" s="19">
        <f t="shared" si="0"/>
        <v>13799</v>
      </c>
      <c r="G22" s="21">
        <v>8224</v>
      </c>
      <c r="H22" s="21">
        <v>4014</v>
      </c>
      <c r="I22" s="16">
        <v>705</v>
      </c>
      <c r="J22" s="16">
        <v>413</v>
      </c>
      <c r="K22" s="19">
        <f t="shared" si="1"/>
        <v>13356</v>
      </c>
      <c r="L22" s="21">
        <f t="shared" si="2"/>
        <v>17325</v>
      </c>
      <c r="M22" s="21">
        <f t="shared" si="3"/>
        <v>8239</v>
      </c>
      <c r="N22" s="16">
        <f t="shared" si="4"/>
        <v>876</v>
      </c>
      <c r="O22" s="16">
        <f t="shared" si="5"/>
        <v>715</v>
      </c>
      <c r="P22" s="19">
        <f t="shared" si="6"/>
        <v>27155</v>
      </c>
    </row>
    <row r="23" spans="1:16" ht="14.25">
      <c r="A23" s="12" t="s">
        <v>68</v>
      </c>
      <c r="B23" s="21">
        <v>32471</v>
      </c>
      <c r="C23" s="21">
        <v>14113</v>
      </c>
      <c r="D23" s="16">
        <v>610</v>
      </c>
      <c r="E23" s="21">
        <v>2024</v>
      </c>
      <c r="F23" s="19">
        <f t="shared" si="0"/>
        <v>49218</v>
      </c>
      <c r="G23" s="21">
        <v>31566</v>
      </c>
      <c r="H23" s="21">
        <v>13631</v>
      </c>
      <c r="I23" s="21">
        <v>2565</v>
      </c>
      <c r="J23" s="21">
        <v>2946</v>
      </c>
      <c r="K23" s="19">
        <f t="shared" si="1"/>
        <v>50708</v>
      </c>
      <c r="L23" s="21">
        <f t="shared" si="2"/>
        <v>64037</v>
      </c>
      <c r="M23" s="21">
        <f t="shared" si="3"/>
        <v>27744</v>
      </c>
      <c r="N23" s="21">
        <f t="shared" si="4"/>
        <v>3175</v>
      </c>
      <c r="O23" s="21">
        <f t="shared" si="5"/>
        <v>4970</v>
      </c>
      <c r="P23" s="19">
        <f t="shared" si="6"/>
        <v>99926</v>
      </c>
    </row>
    <row r="24" spans="1:16" ht="14.25">
      <c r="A24" s="12" t="s">
        <v>0</v>
      </c>
      <c r="B24" s="16">
        <v>1034</v>
      </c>
      <c r="C24" s="16">
        <v>170</v>
      </c>
      <c r="D24" s="16">
        <v>23</v>
      </c>
      <c r="E24" s="16">
        <v>22</v>
      </c>
      <c r="F24" s="19">
        <f t="shared" si="0"/>
        <v>1249</v>
      </c>
      <c r="G24" s="16">
        <v>871</v>
      </c>
      <c r="H24" s="16">
        <v>167</v>
      </c>
      <c r="I24" s="16">
        <v>61</v>
      </c>
      <c r="J24" s="16">
        <v>12</v>
      </c>
      <c r="K24" s="17">
        <f t="shared" si="1"/>
        <v>1111</v>
      </c>
      <c r="L24" s="21">
        <f t="shared" si="2"/>
        <v>1905</v>
      </c>
      <c r="M24" s="16">
        <f t="shared" si="3"/>
        <v>337</v>
      </c>
      <c r="N24" s="16">
        <f t="shared" si="4"/>
        <v>84</v>
      </c>
      <c r="O24" s="16">
        <f t="shared" si="5"/>
        <v>34</v>
      </c>
      <c r="P24" s="19">
        <f t="shared" si="6"/>
        <v>2360</v>
      </c>
    </row>
    <row r="25" spans="1:16" ht="14.25">
      <c r="A25" s="12" t="s">
        <v>1</v>
      </c>
      <c r="B25" s="21">
        <v>1294</v>
      </c>
      <c r="C25" s="16">
        <v>403</v>
      </c>
      <c r="D25" s="16">
        <v>28</v>
      </c>
      <c r="E25" s="16">
        <v>22</v>
      </c>
      <c r="F25" s="19">
        <f t="shared" si="0"/>
        <v>1747</v>
      </c>
      <c r="G25" s="21">
        <v>1080</v>
      </c>
      <c r="H25" s="16">
        <v>400</v>
      </c>
      <c r="I25" s="16">
        <v>133</v>
      </c>
      <c r="J25" s="16">
        <v>14</v>
      </c>
      <c r="K25" s="19">
        <f t="shared" si="1"/>
        <v>1627</v>
      </c>
      <c r="L25" s="21">
        <f t="shared" si="2"/>
        <v>2374</v>
      </c>
      <c r="M25" s="16">
        <f t="shared" si="3"/>
        <v>803</v>
      </c>
      <c r="N25" s="16">
        <f t="shared" si="4"/>
        <v>161</v>
      </c>
      <c r="O25" s="16">
        <f t="shared" si="5"/>
        <v>36</v>
      </c>
      <c r="P25" s="19">
        <f t="shared" si="6"/>
        <v>3374</v>
      </c>
    </row>
    <row r="26" spans="1:16" ht="14.25">
      <c r="A26" s="12" t="s">
        <v>2</v>
      </c>
      <c r="B26" s="21">
        <v>7079</v>
      </c>
      <c r="C26" s="21">
        <v>3037</v>
      </c>
      <c r="D26" s="16">
        <v>95</v>
      </c>
      <c r="E26" s="16">
        <v>219</v>
      </c>
      <c r="F26" s="19">
        <f t="shared" si="0"/>
        <v>10430</v>
      </c>
      <c r="G26" s="21">
        <v>6620</v>
      </c>
      <c r="H26" s="21">
        <v>2974</v>
      </c>
      <c r="I26" s="16">
        <v>345</v>
      </c>
      <c r="J26" s="16">
        <v>247</v>
      </c>
      <c r="K26" s="19">
        <f t="shared" si="1"/>
        <v>10186</v>
      </c>
      <c r="L26" s="21">
        <f t="shared" si="2"/>
        <v>13699</v>
      </c>
      <c r="M26" s="21">
        <f t="shared" si="3"/>
        <v>6011</v>
      </c>
      <c r="N26" s="16">
        <f t="shared" si="4"/>
        <v>440</v>
      </c>
      <c r="O26" s="16">
        <f t="shared" si="5"/>
        <v>466</v>
      </c>
      <c r="P26" s="19">
        <f t="shared" si="6"/>
        <v>20616</v>
      </c>
    </row>
    <row r="27" spans="1:16" ht="14.25">
      <c r="A27" s="12" t="s">
        <v>3</v>
      </c>
      <c r="B27" s="21">
        <v>2001</v>
      </c>
      <c r="C27" s="16">
        <v>406</v>
      </c>
      <c r="D27" s="16">
        <v>54</v>
      </c>
      <c r="E27" s="16">
        <v>28</v>
      </c>
      <c r="F27" s="19">
        <f t="shared" si="0"/>
        <v>2489</v>
      </c>
      <c r="G27" s="21">
        <v>1824</v>
      </c>
      <c r="H27" s="16">
        <v>390</v>
      </c>
      <c r="I27" s="16">
        <v>130</v>
      </c>
      <c r="J27" s="16">
        <v>35</v>
      </c>
      <c r="K27" s="19">
        <f t="shared" si="1"/>
        <v>2379</v>
      </c>
      <c r="L27" s="21">
        <f t="shared" si="2"/>
        <v>3825</v>
      </c>
      <c r="M27" s="16">
        <f t="shared" si="3"/>
        <v>796</v>
      </c>
      <c r="N27" s="16">
        <f t="shared" si="4"/>
        <v>184</v>
      </c>
      <c r="O27" s="16">
        <f t="shared" si="5"/>
        <v>63</v>
      </c>
      <c r="P27" s="19">
        <f t="shared" si="6"/>
        <v>4868</v>
      </c>
    </row>
    <row r="28" spans="1:16" ht="14.25">
      <c r="A28" s="12" t="s">
        <v>4</v>
      </c>
      <c r="B28" s="21">
        <v>1024</v>
      </c>
      <c r="C28" s="16">
        <v>191</v>
      </c>
      <c r="D28" s="16">
        <v>23</v>
      </c>
      <c r="E28" s="16">
        <v>6</v>
      </c>
      <c r="F28" s="19">
        <f t="shared" si="0"/>
        <v>1244</v>
      </c>
      <c r="G28" s="16">
        <v>841</v>
      </c>
      <c r="H28" s="16">
        <v>189</v>
      </c>
      <c r="I28" s="16">
        <v>86</v>
      </c>
      <c r="J28" s="16">
        <v>10</v>
      </c>
      <c r="K28" s="19">
        <f t="shared" si="1"/>
        <v>1126</v>
      </c>
      <c r="L28" s="21">
        <f t="shared" si="2"/>
        <v>1865</v>
      </c>
      <c r="M28" s="16">
        <f t="shared" si="3"/>
        <v>380</v>
      </c>
      <c r="N28" s="16">
        <f t="shared" si="4"/>
        <v>109</v>
      </c>
      <c r="O28" s="16">
        <f t="shared" si="5"/>
        <v>16</v>
      </c>
      <c r="P28" s="19">
        <f t="shared" si="6"/>
        <v>2370</v>
      </c>
    </row>
    <row r="29" spans="1:16" ht="14.25">
      <c r="A29" s="12" t="s">
        <v>5</v>
      </c>
      <c r="B29" s="21">
        <v>1086</v>
      </c>
      <c r="C29" s="16">
        <v>182</v>
      </c>
      <c r="D29" s="16">
        <v>20</v>
      </c>
      <c r="E29" s="16">
        <v>7</v>
      </c>
      <c r="F29" s="19">
        <f t="shared" si="0"/>
        <v>1295</v>
      </c>
      <c r="G29" s="16">
        <v>888</v>
      </c>
      <c r="H29" s="16">
        <v>187</v>
      </c>
      <c r="I29" s="16">
        <v>73</v>
      </c>
      <c r="J29" s="16">
        <v>9</v>
      </c>
      <c r="K29" s="19">
        <f t="shared" si="1"/>
        <v>1157</v>
      </c>
      <c r="L29" s="21">
        <f t="shared" si="2"/>
        <v>1974</v>
      </c>
      <c r="M29" s="16">
        <f t="shared" si="3"/>
        <v>369</v>
      </c>
      <c r="N29" s="16">
        <f t="shared" si="4"/>
        <v>93</v>
      </c>
      <c r="O29" s="16">
        <f t="shared" si="5"/>
        <v>16</v>
      </c>
      <c r="P29" s="19">
        <f t="shared" si="6"/>
        <v>2452</v>
      </c>
    </row>
    <row r="30" spans="1:16" ht="14.25">
      <c r="A30" s="12" t="s">
        <v>6</v>
      </c>
      <c r="B30" s="16">
        <v>921</v>
      </c>
      <c r="C30" s="16">
        <v>344</v>
      </c>
      <c r="D30" s="16">
        <v>12</v>
      </c>
      <c r="E30" s="16">
        <v>34</v>
      </c>
      <c r="F30" s="17">
        <f t="shared" si="0"/>
        <v>1311</v>
      </c>
      <c r="G30" s="16">
        <v>873</v>
      </c>
      <c r="H30" s="16">
        <v>344</v>
      </c>
      <c r="I30" s="16">
        <v>25</v>
      </c>
      <c r="J30" s="16">
        <v>38</v>
      </c>
      <c r="K30" s="17">
        <f t="shared" si="1"/>
        <v>1280</v>
      </c>
      <c r="L30" s="16">
        <f t="shared" si="2"/>
        <v>1794</v>
      </c>
      <c r="M30" s="16">
        <f t="shared" si="3"/>
        <v>688</v>
      </c>
      <c r="N30" s="16">
        <f t="shared" si="4"/>
        <v>37</v>
      </c>
      <c r="O30" s="16">
        <f t="shared" si="5"/>
        <v>72</v>
      </c>
      <c r="P30" s="19">
        <f t="shared" si="6"/>
        <v>2591</v>
      </c>
    </row>
    <row r="31" spans="1:16" ht="14.25">
      <c r="A31" s="12" t="s">
        <v>7</v>
      </c>
      <c r="B31" s="16">
        <v>568</v>
      </c>
      <c r="C31" s="16">
        <v>175</v>
      </c>
      <c r="D31" s="16">
        <v>11</v>
      </c>
      <c r="E31" s="16">
        <v>9</v>
      </c>
      <c r="F31" s="17">
        <f t="shared" si="0"/>
        <v>763</v>
      </c>
      <c r="G31" s="16">
        <v>467</v>
      </c>
      <c r="H31" s="16">
        <v>182</v>
      </c>
      <c r="I31" s="16">
        <v>42</v>
      </c>
      <c r="J31" s="16">
        <v>9</v>
      </c>
      <c r="K31" s="17">
        <f t="shared" si="1"/>
        <v>700</v>
      </c>
      <c r="L31" s="16">
        <f t="shared" si="2"/>
        <v>1035</v>
      </c>
      <c r="M31" s="16">
        <f t="shared" si="3"/>
        <v>357</v>
      </c>
      <c r="N31" s="16">
        <f t="shared" si="4"/>
        <v>53</v>
      </c>
      <c r="O31" s="16">
        <f t="shared" si="5"/>
        <v>18</v>
      </c>
      <c r="P31" s="19">
        <f t="shared" si="6"/>
        <v>1463</v>
      </c>
    </row>
    <row r="32" spans="1:16" ht="14.25">
      <c r="A32" s="12" t="s">
        <v>8</v>
      </c>
      <c r="B32" s="16">
        <v>1218</v>
      </c>
      <c r="C32" s="16">
        <v>313</v>
      </c>
      <c r="D32" s="16">
        <v>17</v>
      </c>
      <c r="E32" s="16">
        <v>21</v>
      </c>
      <c r="F32" s="19">
        <f t="shared" si="0"/>
        <v>1569</v>
      </c>
      <c r="G32" s="16">
        <v>1062</v>
      </c>
      <c r="H32" s="16">
        <v>297</v>
      </c>
      <c r="I32" s="16">
        <v>87</v>
      </c>
      <c r="J32" s="16">
        <v>21</v>
      </c>
      <c r="K32" s="19">
        <f t="shared" si="1"/>
        <v>1467</v>
      </c>
      <c r="L32" s="21">
        <f t="shared" si="2"/>
        <v>2280</v>
      </c>
      <c r="M32" s="16">
        <f t="shared" si="3"/>
        <v>610</v>
      </c>
      <c r="N32" s="16">
        <f t="shared" si="4"/>
        <v>104</v>
      </c>
      <c r="O32" s="16">
        <f t="shared" si="5"/>
        <v>42</v>
      </c>
      <c r="P32" s="19">
        <f t="shared" si="6"/>
        <v>3036</v>
      </c>
    </row>
    <row r="33" spans="1:16" ht="14.25">
      <c r="A33" s="12" t="s">
        <v>9</v>
      </c>
      <c r="B33" s="16">
        <v>243</v>
      </c>
      <c r="C33" s="16">
        <v>53</v>
      </c>
      <c r="D33" s="16">
        <v>4</v>
      </c>
      <c r="E33" s="16">
        <v>3</v>
      </c>
      <c r="F33" s="17">
        <f t="shared" si="0"/>
        <v>303</v>
      </c>
      <c r="G33" s="16">
        <v>221</v>
      </c>
      <c r="H33" s="16">
        <v>51</v>
      </c>
      <c r="I33" s="16">
        <v>8</v>
      </c>
      <c r="J33" s="16">
        <v>1</v>
      </c>
      <c r="K33" s="17">
        <f t="shared" si="1"/>
        <v>281</v>
      </c>
      <c r="L33" s="16">
        <f t="shared" si="2"/>
        <v>464</v>
      </c>
      <c r="M33" s="16">
        <f t="shared" si="3"/>
        <v>104</v>
      </c>
      <c r="N33" s="16">
        <f t="shared" si="4"/>
        <v>12</v>
      </c>
      <c r="O33" s="16">
        <f t="shared" si="5"/>
        <v>4</v>
      </c>
      <c r="P33" s="17">
        <f t="shared" si="6"/>
        <v>584</v>
      </c>
    </row>
    <row r="34" spans="1:16" ht="14.25">
      <c r="A34" s="12" t="s">
        <v>10</v>
      </c>
      <c r="B34" s="21">
        <v>1170</v>
      </c>
      <c r="C34" s="16">
        <v>182</v>
      </c>
      <c r="D34" s="16">
        <v>27</v>
      </c>
      <c r="E34" s="16">
        <v>12</v>
      </c>
      <c r="F34" s="19">
        <f t="shared" si="0"/>
        <v>1391</v>
      </c>
      <c r="G34" s="16">
        <v>1013</v>
      </c>
      <c r="H34" s="16">
        <v>179</v>
      </c>
      <c r="I34" s="16">
        <v>53</v>
      </c>
      <c r="J34" s="16">
        <v>7</v>
      </c>
      <c r="K34" s="19">
        <f t="shared" si="1"/>
        <v>1252</v>
      </c>
      <c r="L34" s="21">
        <f t="shared" si="2"/>
        <v>2183</v>
      </c>
      <c r="M34" s="16">
        <f t="shared" si="3"/>
        <v>361</v>
      </c>
      <c r="N34" s="16">
        <f t="shared" si="4"/>
        <v>80</v>
      </c>
      <c r="O34" s="16">
        <f t="shared" si="5"/>
        <v>19</v>
      </c>
      <c r="P34" s="19">
        <f t="shared" si="6"/>
        <v>2643</v>
      </c>
    </row>
    <row r="35" spans="1:16" ht="14.25">
      <c r="A35" s="12" t="s">
        <v>11</v>
      </c>
      <c r="B35" s="16">
        <v>813</v>
      </c>
      <c r="C35" s="16">
        <v>220</v>
      </c>
      <c r="D35" s="16">
        <v>19</v>
      </c>
      <c r="E35" s="16">
        <v>2</v>
      </c>
      <c r="F35" s="19">
        <f t="shared" si="0"/>
        <v>1054</v>
      </c>
      <c r="G35" s="16">
        <v>755</v>
      </c>
      <c r="H35" s="16">
        <v>211</v>
      </c>
      <c r="I35" s="16">
        <v>60</v>
      </c>
      <c r="J35" s="16">
        <v>7</v>
      </c>
      <c r="K35" s="19">
        <f t="shared" si="1"/>
        <v>1033</v>
      </c>
      <c r="L35" s="21">
        <f t="shared" si="2"/>
        <v>1568</v>
      </c>
      <c r="M35" s="16">
        <f t="shared" si="3"/>
        <v>431</v>
      </c>
      <c r="N35" s="16">
        <f t="shared" si="4"/>
        <v>79</v>
      </c>
      <c r="O35" s="16">
        <f t="shared" si="5"/>
        <v>9</v>
      </c>
      <c r="P35" s="19">
        <f t="shared" si="6"/>
        <v>2087</v>
      </c>
    </row>
    <row r="36" spans="1:16" ht="14.25">
      <c r="A36" s="12" t="s">
        <v>12</v>
      </c>
      <c r="B36" s="16">
        <v>1124</v>
      </c>
      <c r="C36" s="16">
        <v>693</v>
      </c>
      <c r="D36" s="16">
        <v>26</v>
      </c>
      <c r="E36" s="16">
        <v>10</v>
      </c>
      <c r="F36" s="19">
        <f t="shared" si="0"/>
        <v>1853</v>
      </c>
      <c r="G36" s="16">
        <v>927</v>
      </c>
      <c r="H36" s="16">
        <v>278</v>
      </c>
      <c r="I36" s="16">
        <v>84</v>
      </c>
      <c r="J36" s="16">
        <v>18</v>
      </c>
      <c r="K36" s="17">
        <f t="shared" si="1"/>
        <v>1307</v>
      </c>
      <c r="L36" s="21">
        <f t="shared" si="2"/>
        <v>2051</v>
      </c>
      <c r="M36" s="16">
        <f t="shared" si="3"/>
        <v>971</v>
      </c>
      <c r="N36" s="16">
        <f t="shared" si="4"/>
        <v>110</v>
      </c>
      <c r="O36" s="16">
        <f t="shared" si="5"/>
        <v>28</v>
      </c>
      <c r="P36" s="19">
        <f t="shared" si="6"/>
        <v>3160</v>
      </c>
    </row>
    <row r="37" spans="1:16" ht="14.25">
      <c r="A37" s="12" t="s">
        <v>13</v>
      </c>
      <c r="B37" s="16">
        <v>679</v>
      </c>
      <c r="C37" s="16">
        <v>199</v>
      </c>
      <c r="D37" s="16">
        <v>11</v>
      </c>
      <c r="E37" s="16">
        <v>3</v>
      </c>
      <c r="F37" s="17">
        <f t="shared" si="0"/>
        <v>892</v>
      </c>
      <c r="G37" s="16">
        <v>602</v>
      </c>
      <c r="H37" s="16">
        <v>189</v>
      </c>
      <c r="I37" s="16">
        <v>55</v>
      </c>
      <c r="J37" s="16">
        <v>9</v>
      </c>
      <c r="K37" s="17">
        <f t="shared" si="1"/>
        <v>855</v>
      </c>
      <c r="L37" s="21">
        <f t="shared" si="2"/>
        <v>1281</v>
      </c>
      <c r="M37" s="16">
        <f t="shared" si="3"/>
        <v>388</v>
      </c>
      <c r="N37" s="16">
        <f t="shared" si="4"/>
        <v>66</v>
      </c>
      <c r="O37" s="16">
        <f t="shared" si="5"/>
        <v>12</v>
      </c>
      <c r="P37" s="19">
        <f t="shared" si="6"/>
        <v>1747</v>
      </c>
    </row>
    <row r="38" spans="1:16" s="28" customFormat="1" ht="14.25">
      <c r="A38" s="67" t="s">
        <v>15</v>
      </c>
      <c r="B38" s="25">
        <f>B19+B20+B25</f>
        <v>6036</v>
      </c>
      <c r="C38" s="25">
        <f>C19+C20+C25</f>
        <v>3030</v>
      </c>
      <c r="D38" s="25">
        <f>D19+D20+D25</f>
        <v>139</v>
      </c>
      <c r="E38" s="25">
        <f>E19+E20+E25</f>
        <v>175</v>
      </c>
      <c r="F38" s="26">
        <f t="shared" si="0"/>
        <v>9380</v>
      </c>
      <c r="G38" s="25">
        <f>G19+G20+G25</f>
        <v>5152</v>
      </c>
      <c r="H38" s="25">
        <f>H19+H20+H25</f>
        <v>2935</v>
      </c>
      <c r="I38" s="25">
        <f>I19+I20+I25</f>
        <v>750</v>
      </c>
      <c r="J38" s="25">
        <f>J19+J20+J25</f>
        <v>80</v>
      </c>
      <c r="K38" s="26">
        <f t="shared" si="1"/>
        <v>8917</v>
      </c>
      <c r="L38" s="25">
        <f t="shared" si="2"/>
        <v>11188</v>
      </c>
      <c r="M38" s="25">
        <f t="shared" si="3"/>
        <v>5965</v>
      </c>
      <c r="N38" s="68">
        <f t="shared" si="4"/>
        <v>889</v>
      </c>
      <c r="O38" s="68">
        <f t="shared" si="5"/>
        <v>255</v>
      </c>
      <c r="P38" s="26">
        <f t="shared" si="6"/>
        <v>18297</v>
      </c>
    </row>
    <row r="39" spans="1:16" s="23" customFormat="1" ht="14.25">
      <c r="A39" s="74" t="s">
        <v>16</v>
      </c>
      <c r="B39" s="30">
        <v>9042</v>
      </c>
      <c r="C39" s="30">
        <v>3119</v>
      </c>
      <c r="D39" s="31">
        <v>134</v>
      </c>
      <c r="E39" s="31">
        <v>173</v>
      </c>
      <c r="F39" s="32">
        <f t="shared" si="0"/>
        <v>12468</v>
      </c>
      <c r="G39" s="30">
        <v>7848</v>
      </c>
      <c r="H39" s="30">
        <v>2640</v>
      </c>
      <c r="I39" s="31">
        <v>495</v>
      </c>
      <c r="J39" s="31">
        <v>194</v>
      </c>
      <c r="K39" s="32">
        <f t="shared" si="1"/>
        <v>11177</v>
      </c>
      <c r="L39" s="30">
        <f t="shared" si="2"/>
        <v>16890</v>
      </c>
      <c r="M39" s="30">
        <f t="shared" si="3"/>
        <v>5759</v>
      </c>
      <c r="N39" s="31">
        <f t="shared" si="4"/>
        <v>629</v>
      </c>
      <c r="O39" s="31">
        <f t="shared" si="5"/>
        <v>367</v>
      </c>
      <c r="P39" s="32">
        <f t="shared" si="6"/>
        <v>23645</v>
      </c>
    </row>
    <row r="40" spans="1:16" s="23" customFormat="1" ht="14.25">
      <c r="A40" s="74" t="s">
        <v>17</v>
      </c>
      <c r="B40" s="30">
        <f>B5+B8+B11+B12+B16+B24+B27+B28+B29+B35</f>
        <v>11392</v>
      </c>
      <c r="C40" s="30">
        <f>C5+C8+C11+C12+C16+C24+C27+C28+C29+C35</f>
        <v>2166</v>
      </c>
      <c r="D40" s="30">
        <f>D5+D8+D11+D12+D16+D24+D27+D28+D29+D35</f>
        <v>242</v>
      </c>
      <c r="E40" s="30">
        <f>E5+E8+E11+E12+E16+E24+E27+E28+E29+E35</f>
        <v>114</v>
      </c>
      <c r="F40" s="32">
        <f t="shared" si="0"/>
        <v>13914</v>
      </c>
      <c r="G40" s="30">
        <f>G5+G8+G11+G12+G16+G24+G27+G28+G29+G35</f>
        <v>9944</v>
      </c>
      <c r="H40" s="30">
        <f>H5+H8+H11+H12+H16+H24+H27+H28+H29+H35</f>
        <v>2102</v>
      </c>
      <c r="I40" s="30">
        <f>I5+I8+I11+I12+I16+I24+I27+I28+I29+I35</f>
        <v>767</v>
      </c>
      <c r="J40" s="30">
        <f>J5+J8+J11+J12+J16+J24+J27+J28+J29+J35</f>
        <v>115</v>
      </c>
      <c r="K40" s="32">
        <f t="shared" si="1"/>
        <v>12928</v>
      </c>
      <c r="L40" s="30">
        <f t="shared" si="2"/>
        <v>21336</v>
      </c>
      <c r="M40" s="30">
        <f t="shared" si="3"/>
        <v>4268</v>
      </c>
      <c r="N40" s="31">
        <f t="shared" si="4"/>
        <v>1009</v>
      </c>
      <c r="O40" s="31">
        <f t="shared" si="5"/>
        <v>229</v>
      </c>
      <c r="P40" s="32">
        <f t="shared" si="6"/>
        <v>26842</v>
      </c>
    </row>
    <row r="41" spans="1:16" s="23" customFormat="1" ht="14.25">
      <c r="A41" s="67" t="s">
        <v>18</v>
      </c>
      <c r="B41" s="75">
        <f>B39+B40</f>
        <v>20434</v>
      </c>
      <c r="C41" s="75">
        <f>C39+C40</f>
        <v>5285</v>
      </c>
      <c r="D41" s="75">
        <f>D39+D40</f>
        <v>376</v>
      </c>
      <c r="E41" s="75">
        <f>E39+E40</f>
        <v>287</v>
      </c>
      <c r="F41" s="76">
        <f t="shared" si="0"/>
        <v>26382</v>
      </c>
      <c r="G41" s="75">
        <f>G39+G40</f>
        <v>17792</v>
      </c>
      <c r="H41" s="75">
        <f>H39+H40</f>
        <v>4742</v>
      </c>
      <c r="I41" s="75">
        <f>I39+I40</f>
        <v>1262</v>
      </c>
      <c r="J41" s="75">
        <f>J39+J40</f>
        <v>309</v>
      </c>
      <c r="K41" s="76">
        <f t="shared" si="1"/>
        <v>24105</v>
      </c>
      <c r="L41" s="75">
        <f t="shared" si="2"/>
        <v>38226</v>
      </c>
      <c r="M41" s="75">
        <f t="shared" si="3"/>
        <v>10027</v>
      </c>
      <c r="N41" s="75">
        <f t="shared" si="4"/>
        <v>1638</v>
      </c>
      <c r="O41" s="77">
        <f t="shared" si="5"/>
        <v>596</v>
      </c>
      <c r="P41" s="76">
        <f t="shared" si="6"/>
        <v>50487</v>
      </c>
    </row>
    <row r="42" spans="1:16" s="23" customFormat="1" ht="14.25">
      <c r="A42" s="74" t="s">
        <v>19</v>
      </c>
      <c r="B42" s="30">
        <f>B9+B22+B23+B26</f>
        <v>59661</v>
      </c>
      <c r="C42" s="30">
        <f>C9+C22+C23+C26</f>
        <v>25666</v>
      </c>
      <c r="D42" s="30">
        <f>D9+D22+D23+D26</f>
        <v>1056</v>
      </c>
      <c r="E42" s="30">
        <f>E9+E22+E23+E26</f>
        <v>2902</v>
      </c>
      <c r="F42" s="32">
        <f t="shared" si="0"/>
        <v>89285</v>
      </c>
      <c r="G42" s="30">
        <f>G9+G22+G23+G26</f>
        <v>56960</v>
      </c>
      <c r="H42" s="30">
        <f>H9+H22+H23+H26</f>
        <v>24965</v>
      </c>
      <c r="I42" s="30">
        <f>I9+I22+I23+I26</f>
        <v>4222</v>
      </c>
      <c r="J42" s="30">
        <f>J9+J22+J23+J26</f>
        <v>4077</v>
      </c>
      <c r="K42" s="32">
        <f t="shared" si="1"/>
        <v>90224</v>
      </c>
      <c r="L42" s="30">
        <f t="shared" si="2"/>
        <v>116621</v>
      </c>
      <c r="M42" s="30">
        <f t="shared" si="3"/>
        <v>50631</v>
      </c>
      <c r="N42" s="30">
        <f t="shared" si="4"/>
        <v>5278</v>
      </c>
      <c r="O42" s="30">
        <f t="shared" si="5"/>
        <v>6979</v>
      </c>
      <c r="P42" s="32">
        <f t="shared" si="6"/>
        <v>179509</v>
      </c>
    </row>
    <row r="43" spans="1:16" s="23" customFormat="1" ht="14.25">
      <c r="A43" s="74" t="s">
        <v>20</v>
      </c>
      <c r="B43" s="30">
        <v>7603</v>
      </c>
      <c r="C43" s="30">
        <v>2494</v>
      </c>
      <c r="D43" s="31">
        <v>179</v>
      </c>
      <c r="E43" s="31">
        <v>219</v>
      </c>
      <c r="F43" s="32">
        <f t="shared" si="0"/>
        <v>10495</v>
      </c>
      <c r="G43" s="58">
        <v>6798</v>
      </c>
      <c r="H43" s="58">
        <v>2446</v>
      </c>
      <c r="I43" s="58">
        <v>537</v>
      </c>
      <c r="J43" s="58">
        <v>198</v>
      </c>
      <c r="K43" s="32">
        <f t="shared" si="1"/>
        <v>9979</v>
      </c>
      <c r="L43" s="30">
        <f t="shared" si="2"/>
        <v>14401</v>
      </c>
      <c r="M43" s="30">
        <f t="shared" si="3"/>
        <v>4940</v>
      </c>
      <c r="N43" s="31">
        <f t="shared" si="4"/>
        <v>716</v>
      </c>
      <c r="O43" s="31">
        <f t="shared" si="5"/>
        <v>417</v>
      </c>
      <c r="P43" s="32">
        <f t="shared" si="6"/>
        <v>20474</v>
      </c>
    </row>
    <row r="44" spans="1:16" s="23" customFormat="1" ht="14.25">
      <c r="A44" s="67" t="s">
        <v>21</v>
      </c>
      <c r="B44" s="75">
        <f>B42+B43</f>
        <v>67264</v>
      </c>
      <c r="C44" s="75">
        <f>C42+C43</f>
        <v>28160</v>
      </c>
      <c r="D44" s="75">
        <f>D42+D43</f>
        <v>1235</v>
      </c>
      <c r="E44" s="75">
        <f>E42+E43</f>
        <v>3121</v>
      </c>
      <c r="F44" s="76">
        <f t="shared" si="0"/>
        <v>99780</v>
      </c>
      <c r="G44" s="75">
        <f>G42+G43</f>
        <v>63758</v>
      </c>
      <c r="H44" s="75">
        <f>H42+H43</f>
        <v>27411</v>
      </c>
      <c r="I44" s="75">
        <f>I42+I43</f>
        <v>4759</v>
      </c>
      <c r="J44" s="75">
        <f>J42+J43</f>
        <v>4275</v>
      </c>
      <c r="K44" s="76">
        <f t="shared" si="1"/>
        <v>100203</v>
      </c>
      <c r="L44" s="75">
        <f t="shared" si="2"/>
        <v>131022</v>
      </c>
      <c r="M44" s="75">
        <f t="shared" si="3"/>
        <v>55571</v>
      </c>
      <c r="N44" s="75">
        <f t="shared" si="4"/>
        <v>5994</v>
      </c>
      <c r="O44" s="75">
        <f t="shared" si="5"/>
        <v>7396</v>
      </c>
      <c r="P44" s="76">
        <f t="shared" si="6"/>
        <v>199983</v>
      </c>
    </row>
    <row r="45" spans="1:16" s="34" customFormat="1" ht="15" thickBot="1">
      <c r="A45" s="155" t="s">
        <v>49</v>
      </c>
      <c r="B45" s="150">
        <f>B38+B41+B44</f>
        <v>93734</v>
      </c>
      <c r="C45" s="150">
        <f>C38+C41+C44</f>
        <v>36475</v>
      </c>
      <c r="D45" s="150">
        <f>D38+D41+D44</f>
        <v>1750</v>
      </c>
      <c r="E45" s="150">
        <f>E38+E41+E44</f>
        <v>3583</v>
      </c>
      <c r="F45" s="151">
        <f t="shared" si="0"/>
        <v>135542</v>
      </c>
      <c r="G45" s="150">
        <f>G38+G41+G44</f>
        <v>86702</v>
      </c>
      <c r="H45" s="150">
        <f>H38+H41+H44</f>
        <v>35088</v>
      </c>
      <c r="I45" s="150">
        <f>I38+I41+I44</f>
        <v>6771</v>
      </c>
      <c r="J45" s="150">
        <f>J38+J41+J44</f>
        <v>4664</v>
      </c>
      <c r="K45" s="151">
        <f t="shared" si="1"/>
        <v>133225</v>
      </c>
      <c r="L45" s="150">
        <f t="shared" si="2"/>
        <v>180436</v>
      </c>
      <c r="M45" s="150">
        <f t="shared" si="3"/>
        <v>71563</v>
      </c>
      <c r="N45" s="150">
        <f t="shared" si="4"/>
        <v>8521</v>
      </c>
      <c r="O45" s="150">
        <f t="shared" si="5"/>
        <v>8247</v>
      </c>
      <c r="P45" s="151">
        <f t="shared" si="6"/>
        <v>268767</v>
      </c>
    </row>
    <row r="47" ht="14.25">
      <c r="A47" s="45" t="s">
        <v>199</v>
      </c>
    </row>
  </sheetData>
  <sheetProtection/>
  <mergeCells count="5">
    <mergeCell ref="B3:F3"/>
    <mergeCell ref="G3:K3"/>
    <mergeCell ref="L3:P3"/>
    <mergeCell ref="A1:P1"/>
    <mergeCell ref="A3:A4"/>
  </mergeCells>
  <printOptions horizontalCentered="1"/>
  <pageMargins left="0.15748031496062992" right="0" top="0" bottom="0" header="0" footer="0"/>
  <pageSetup fitToHeight="1" fitToWidth="1" horizontalDpi="600" verticalDpi="600" orientation="landscape" paperSize="9" scale="84" r:id="rId1"/>
  <headerFooter>
    <oddFooter>&amp;C&amp;A&amp;RISEE - Document édité le 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J8" sqref="J8"/>
    </sheetView>
  </sheetViews>
  <sheetFormatPr defaultColWidth="11.375" defaultRowHeight="12"/>
  <cols>
    <col min="1" max="1" width="18.625" style="39" customWidth="1"/>
    <col min="2" max="5" width="15.875" style="39" customWidth="1"/>
    <col min="6" max="6" width="3.875" style="39" customWidth="1"/>
    <col min="7" max="7" width="3.625" style="39" customWidth="1"/>
    <col min="8" max="13" width="5.875" style="39" customWidth="1"/>
    <col min="14" max="27" width="4.00390625" style="39" customWidth="1"/>
    <col min="28" max="16384" width="11.375" style="39" customWidth="1"/>
  </cols>
  <sheetData>
    <row r="1" spans="1:5" ht="36.75" customHeight="1">
      <c r="A1" s="632" t="s">
        <v>212</v>
      </c>
      <c r="B1" s="633"/>
      <c r="C1" s="633"/>
      <c r="D1" s="633"/>
      <c r="E1" s="634"/>
    </row>
    <row r="2" spans="1:5" ht="15" thickBot="1">
      <c r="A2" s="9"/>
      <c r="B2" s="9"/>
      <c r="C2" s="9"/>
      <c r="D2" s="9"/>
      <c r="E2" s="9"/>
    </row>
    <row r="3" spans="1:5" ht="42.75" customHeight="1">
      <c r="A3" s="142" t="s">
        <v>206</v>
      </c>
      <c r="B3" s="140" t="s">
        <v>138</v>
      </c>
      <c r="C3" s="140" t="s">
        <v>78</v>
      </c>
      <c r="D3" s="140" t="s">
        <v>139</v>
      </c>
      <c r="E3" s="141" t="s">
        <v>53</v>
      </c>
    </row>
    <row r="4" spans="1:5" ht="14.25">
      <c r="A4" s="93" t="s">
        <v>54</v>
      </c>
      <c r="B4" s="102">
        <v>775</v>
      </c>
      <c r="C4" s="110">
        <v>36</v>
      </c>
      <c r="D4" s="94">
        <v>32</v>
      </c>
      <c r="E4" s="52">
        <v>843</v>
      </c>
    </row>
    <row r="5" spans="1:5" ht="14.25">
      <c r="A5" s="93" t="s">
        <v>109</v>
      </c>
      <c r="B5" s="94">
        <v>2715</v>
      </c>
      <c r="C5" s="110">
        <v>227</v>
      </c>
      <c r="D5" s="94">
        <v>63</v>
      </c>
      <c r="E5" s="52">
        <v>3005</v>
      </c>
    </row>
    <row r="6" spans="1:5" ht="14.25">
      <c r="A6" s="95" t="s">
        <v>55</v>
      </c>
      <c r="B6" s="96">
        <v>4826</v>
      </c>
      <c r="C6" s="111">
        <v>242</v>
      </c>
      <c r="D6" s="96">
        <v>75</v>
      </c>
      <c r="E6" s="52">
        <v>5143</v>
      </c>
    </row>
    <row r="7" spans="1:5" ht="14.25">
      <c r="A7" s="95" t="s">
        <v>56</v>
      </c>
      <c r="B7" s="96">
        <v>3344</v>
      </c>
      <c r="C7" s="111">
        <v>219</v>
      </c>
      <c r="D7" s="96">
        <v>113</v>
      </c>
      <c r="E7" s="52">
        <v>3676</v>
      </c>
    </row>
    <row r="8" spans="1:5" ht="14.25">
      <c r="A8" s="95" t="s">
        <v>57</v>
      </c>
      <c r="B8" s="96">
        <v>30745</v>
      </c>
      <c r="C8" s="111">
        <v>159</v>
      </c>
      <c r="D8" s="96">
        <v>742</v>
      </c>
      <c r="E8" s="52">
        <v>31646</v>
      </c>
    </row>
    <row r="9" spans="1:5" ht="14.25">
      <c r="A9" s="95" t="s">
        <v>58</v>
      </c>
      <c r="B9" s="96">
        <v>592</v>
      </c>
      <c r="C9" s="111">
        <v>20</v>
      </c>
      <c r="D9" s="96">
        <v>0</v>
      </c>
      <c r="E9" s="52">
        <v>612</v>
      </c>
    </row>
    <row r="10" spans="1:5" ht="14.25">
      <c r="A10" s="95" t="s">
        <v>59</v>
      </c>
      <c r="B10" s="96">
        <v>2223</v>
      </c>
      <c r="C10" s="111">
        <v>245</v>
      </c>
      <c r="D10" s="96">
        <v>13</v>
      </c>
      <c r="E10" s="52">
        <v>2481</v>
      </c>
    </row>
    <row r="11" spans="1:5" ht="14.25">
      <c r="A11" s="95" t="s">
        <v>60</v>
      </c>
      <c r="B11" s="96">
        <v>3404</v>
      </c>
      <c r="C11" s="111">
        <v>224</v>
      </c>
      <c r="D11" s="96">
        <v>468</v>
      </c>
      <c r="E11" s="52">
        <v>4096</v>
      </c>
    </row>
    <row r="12" spans="1:5" ht="14.25">
      <c r="A12" s="95" t="s">
        <v>81</v>
      </c>
      <c r="B12" s="96">
        <v>1955</v>
      </c>
      <c r="C12" s="111">
        <v>1</v>
      </c>
      <c r="D12" s="96">
        <v>0</v>
      </c>
      <c r="E12" s="52">
        <v>1956</v>
      </c>
    </row>
    <row r="13" spans="1:5" ht="14.25">
      <c r="A13" s="95" t="s">
        <v>61</v>
      </c>
      <c r="B13" s="96">
        <v>1904</v>
      </c>
      <c r="C13" s="111">
        <v>54</v>
      </c>
      <c r="D13" s="96">
        <v>73</v>
      </c>
      <c r="E13" s="52">
        <v>2031</v>
      </c>
    </row>
    <row r="14" spans="1:5" ht="14.25">
      <c r="A14" s="95" t="s">
        <v>62</v>
      </c>
      <c r="B14" s="96">
        <v>6925</v>
      </c>
      <c r="C14" s="111">
        <v>249</v>
      </c>
      <c r="D14" s="96">
        <v>66</v>
      </c>
      <c r="E14" s="52">
        <v>7240</v>
      </c>
    </row>
    <row r="15" spans="1:5" ht="14.25">
      <c r="A15" s="95" t="s">
        <v>14</v>
      </c>
      <c r="B15" s="96">
        <v>1339</v>
      </c>
      <c r="C15" s="111">
        <v>75</v>
      </c>
      <c r="D15" s="96">
        <v>38</v>
      </c>
      <c r="E15" s="52">
        <v>1452</v>
      </c>
    </row>
    <row r="16" spans="1:5" ht="14.25">
      <c r="A16" s="95" t="s">
        <v>63</v>
      </c>
      <c r="B16" s="96">
        <v>3579</v>
      </c>
      <c r="C16" s="111">
        <v>163</v>
      </c>
      <c r="D16" s="96">
        <v>127</v>
      </c>
      <c r="E16" s="52">
        <v>3869</v>
      </c>
    </row>
    <row r="17" spans="1:5" ht="14.25">
      <c r="A17" s="95" t="s">
        <v>64</v>
      </c>
      <c r="B17" s="96">
        <v>3306</v>
      </c>
      <c r="C17" s="111">
        <v>204</v>
      </c>
      <c r="D17" s="96">
        <v>11</v>
      </c>
      <c r="E17" s="52">
        <v>3521</v>
      </c>
    </row>
    <row r="18" spans="1:5" ht="14.25">
      <c r="A18" s="95" t="s">
        <v>65</v>
      </c>
      <c r="B18" s="96">
        <v>8977</v>
      </c>
      <c r="C18" s="111">
        <v>170</v>
      </c>
      <c r="D18" s="96">
        <v>101</v>
      </c>
      <c r="E18" s="52">
        <v>9248</v>
      </c>
    </row>
    <row r="19" spans="1:5" ht="14.25">
      <c r="A19" s="95" t="s">
        <v>66</v>
      </c>
      <c r="B19" s="96">
        <v>5574</v>
      </c>
      <c r="C19" s="111">
        <v>21</v>
      </c>
      <c r="D19" s="96">
        <v>51</v>
      </c>
      <c r="E19" s="52">
        <v>5646</v>
      </c>
    </row>
    <row r="20" spans="1:5" ht="14.25">
      <c r="A20" s="95" t="s">
        <v>67</v>
      </c>
      <c r="B20" s="96">
        <v>633</v>
      </c>
      <c r="C20" s="111">
        <v>49</v>
      </c>
      <c r="D20" s="96">
        <v>27</v>
      </c>
      <c r="E20" s="52">
        <v>709</v>
      </c>
    </row>
    <row r="21" spans="1:5" ht="14.25">
      <c r="A21" s="41" t="s">
        <v>82</v>
      </c>
      <c r="B21" s="96">
        <v>25881</v>
      </c>
      <c r="C21" s="111">
        <v>261</v>
      </c>
      <c r="D21" s="96">
        <v>403</v>
      </c>
      <c r="E21" s="52">
        <v>26545</v>
      </c>
    </row>
    <row r="22" spans="1:5" ht="14.25">
      <c r="A22" s="95" t="s">
        <v>68</v>
      </c>
      <c r="B22" s="96">
        <v>95703</v>
      </c>
      <c r="C22" s="111">
        <v>389</v>
      </c>
      <c r="D22" s="96">
        <v>1551</v>
      </c>
      <c r="E22" s="52">
        <v>97643</v>
      </c>
    </row>
    <row r="23" spans="1:5" ht="14.25">
      <c r="A23" s="95" t="s">
        <v>0</v>
      </c>
      <c r="B23" s="96">
        <v>2252</v>
      </c>
      <c r="C23" s="111">
        <v>79</v>
      </c>
      <c r="D23" s="96">
        <v>27</v>
      </c>
      <c r="E23" s="52">
        <v>2358</v>
      </c>
    </row>
    <row r="24" spans="1:5" ht="14.25">
      <c r="A24" s="95" t="s">
        <v>1</v>
      </c>
      <c r="B24" s="96">
        <v>71</v>
      </c>
      <c r="C24" s="111">
        <v>3274</v>
      </c>
      <c r="D24" s="96">
        <v>26</v>
      </c>
      <c r="E24" s="52">
        <v>3371</v>
      </c>
    </row>
    <row r="25" spans="1:5" ht="14.25">
      <c r="A25" s="95" t="s">
        <v>2</v>
      </c>
      <c r="B25" s="96">
        <v>19649</v>
      </c>
      <c r="C25" s="111">
        <v>474</v>
      </c>
      <c r="D25" s="96">
        <v>172</v>
      </c>
      <c r="E25" s="52">
        <v>20295</v>
      </c>
    </row>
    <row r="26" spans="1:5" ht="14.25">
      <c r="A26" s="95" t="s">
        <v>3</v>
      </c>
      <c r="B26" s="96">
        <v>4604</v>
      </c>
      <c r="C26" s="111">
        <v>66</v>
      </c>
      <c r="D26" s="96">
        <v>125</v>
      </c>
      <c r="E26" s="52">
        <v>4795</v>
      </c>
    </row>
    <row r="27" spans="1:5" ht="14.25">
      <c r="A27" s="95" t="s">
        <v>4</v>
      </c>
      <c r="B27" s="96">
        <v>2272</v>
      </c>
      <c r="C27" s="111">
        <v>72</v>
      </c>
      <c r="D27" s="96">
        <v>19</v>
      </c>
      <c r="E27" s="52">
        <v>2363</v>
      </c>
    </row>
    <row r="28" spans="1:5" ht="14.25">
      <c r="A28" s="95" t="s">
        <v>5</v>
      </c>
      <c r="B28" s="96">
        <v>1898</v>
      </c>
      <c r="C28" s="111">
        <v>490</v>
      </c>
      <c r="D28" s="96">
        <v>43</v>
      </c>
      <c r="E28" s="52">
        <v>2431</v>
      </c>
    </row>
    <row r="29" spans="1:5" ht="14.25">
      <c r="A29" s="95" t="s">
        <v>6</v>
      </c>
      <c r="B29" s="96">
        <v>2325</v>
      </c>
      <c r="C29" s="111">
        <v>81</v>
      </c>
      <c r="D29" s="96">
        <v>97</v>
      </c>
      <c r="E29" s="52">
        <v>2503</v>
      </c>
    </row>
    <row r="30" spans="1:5" ht="14.25">
      <c r="A30" s="95" t="s">
        <v>7</v>
      </c>
      <c r="B30" s="96">
        <v>1213</v>
      </c>
      <c r="C30" s="111">
        <v>212</v>
      </c>
      <c r="D30" s="96">
        <v>36</v>
      </c>
      <c r="E30" s="52">
        <v>1461</v>
      </c>
    </row>
    <row r="31" spans="1:5" ht="14.25">
      <c r="A31" s="95" t="s">
        <v>8</v>
      </c>
      <c r="B31" s="96">
        <v>2464</v>
      </c>
      <c r="C31" s="111">
        <v>183</v>
      </c>
      <c r="D31" s="96">
        <v>389</v>
      </c>
      <c r="E31" s="52">
        <v>3036</v>
      </c>
    </row>
    <row r="32" spans="1:5" ht="14.25">
      <c r="A32" s="95" t="s">
        <v>9</v>
      </c>
      <c r="B32" s="96">
        <v>547</v>
      </c>
      <c r="C32" s="111">
        <v>32</v>
      </c>
      <c r="D32" s="96">
        <v>5</v>
      </c>
      <c r="E32" s="52">
        <v>584</v>
      </c>
    </row>
    <row r="33" spans="1:5" ht="14.25">
      <c r="A33" s="95" t="s">
        <v>10</v>
      </c>
      <c r="B33" s="96">
        <v>2491</v>
      </c>
      <c r="C33" s="111">
        <v>132</v>
      </c>
      <c r="D33" s="96">
        <v>12</v>
      </c>
      <c r="E33" s="52">
        <v>2635</v>
      </c>
    </row>
    <row r="34" spans="1:5" ht="14.25">
      <c r="A34" s="95" t="s">
        <v>11</v>
      </c>
      <c r="B34" s="96">
        <v>1970</v>
      </c>
      <c r="C34" s="111">
        <v>51</v>
      </c>
      <c r="D34" s="96">
        <v>0</v>
      </c>
      <c r="E34" s="52">
        <v>2021</v>
      </c>
    </row>
    <row r="35" spans="1:5" ht="14.25">
      <c r="A35" s="95" t="s">
        <v>12</v>
      </c>
      <c r="B35" s="96">
        <v>2658</v>
      </c>
      <c r="C35" s="111">
        <v>25</v>
      </c>
      <c r="D35" s="96">
        <v>58</v>
      </c>
      <c r="E35" s="52">
        <v>2741</v>
      </c>
    </row>
    <row r="36" spans="1:5" ht="14.25">
      <c r="A36" s="95" t="s">
        <v>13</v>
      </c>
      <c r="B36" s="96">
        <v>1581</v>
      </c>
      <c r="C36" s="111">
        <v>61</v>
      </c>
      <c r="D36" s="96">
        <v>105</v>
      </c>
      <c r="E36" s="52">
        <v>1747</v>
      </c>
    </row>
    <row r="37" spans="1:5" ht="12.75" customHeight="1">
      <c r="A37" s="97" t="s">
        <v>15</v>
      </c>
      <c r="B37" s="98">
        <v>14622</v>
      </c>
      <c r="C37" s="112">
        <v>3465</v>
      </c>
      <c r="D37" s="98">
        <v>178</v>
      </c>
      <c r="E37" s="72">
        <v>18265</v>
      </c>
    </row>
    <row r="38" spans="1:5" ht="14.25">
      <c r="A38" s="79" t="s">
        <v>16</v>
      </c>
      <c r="B38" s="96">
        <v>20936</v>
      </c>
      <c r="C38" s="111">
        <v>869</v>
      </c>
      <c r="D38" s="96">
        <v>846</v>
      </c>
      <c r="E38" s="52">
        <v>22651</v>
      </c>
    </row>
    <row r="39" spans="1:5" ht="14.25">
      <c r="A39" s="79" t="s">
        <v>17</v>
      </c>
      <c r="B39" s="96">
        <v>24081</v>
      </c>
      <c r="C39" s="111">
        <v>1557</v>
      </c>
      <c r="D39" s="96">
        <v>878</v>
      </c>
      <c r="E39" s="52">
        <v>26516</v>
      </c>
    </row>
    <row r="40" spans="1:5" ht="12.75" customHeight="1">
      <c r="A40" s="97" t="s">
        <v>18</v>
      </c>
      <c r="B40" s="98">
        <v>45017</v>
      </c>
      <c r="C40" s="112">
        <v>2426</v>
      </c>
      <c r="D40" s="98">
        <v>1724</v>
      </c>
      <c r="E40" s="72">
        <v>49167</v>
      </c>
    </row>
    <row r="41" spans="1:5" ht="14.25">
      <c r="A41" s="95" t="s">
        <v>19</v>
      </c>
      <c r="B41" s="96">
        <v>171978</v>
      </c>
      <c r="C41" s="111">
        <v>1283</v>
      </c>
      <c r="D41" s="96">
        <v>2868</v>
      </c>
      <c r="E41" s="52">
        <v>176129</v>
      </c>
    </row>
    <row r="42" spans="1:5" ht="14.25">
      <c r="A42" s="95" t="s">
        <v>20</v>
      </c>
      <c r="B42" s="96">
        <v>18778</v>
      </c>
      <c r="C42" s="111">
        <v>1066</v>
      </c>
      <c r="D42" s="96">
        <v>298</v>
      </c>
      <c r="E42" s="52">
        <v>20142</v>
      </c>
    </row>
    <row r="43" spans="1:5" ht="12.75" customHeight="1">
      <c r="A43" s="97" t="s">
        <v>21</v>
      </c>
      <c r="B43" s="98">
        <v>190756</v>
      </c>
      <c r="C43" s="112">
        <v>2349</v>
      </c>
      <c r="D43" s="98">
        <v>3166</v>
      </c>
      <c r="E43" s="72">
        <v>196271</v>
      </c>
    </row>
    <row r="44" spans="1:5" s="55" customFormat="1" ht="13.5" customHeight="1" thickBot="1">
      <c r="A44" s="161" t="s">
        <v>49</v>
      </c>
      <c r="B44" s="162">
        <v>250395</v>
      </c>
      <c r="C44" s="166">
        <v>8240</v>
      </c>
      <c r="D44" s="162">
        <v>5068</v>
      </c>
      <c r="E44" s="159">
        <v>263703</v>
      </c>
    </row>
    <row r="45" ht="4.5" customHeight="1"/>
    <row r="46" ht="14.25">
      <c r="A46" s="64" t="s">
        <v>199</v>
      </c>
    </row>
  </sheetData>
  <sheetProtection/>
  <mergeCells count="1">
    <mergeCell ref="A1:E1"/>
  </mergeCells>
  <printOptions horizontalCentered="1"/>
  <pageMargins left="0.57" right="0.56" top="0.53" bottom="1.22" header="0" footer="0.73"/>
  <pageSetup fitToHeight="1" fitToWidth="1" orientation="portrait" paperSize="9" r:id="rId1"/>
  <headerFooter>
    <oddFooter>&amp;LISEE - Document édité le &amp;D&amp;C&amp;A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M12" sqref="M12"/>
    </sheetView>
  </sheetViews>
  <sheetFormatPr defaultColWidth="11.375" defaultRowHeight="12"/>
  <cols>
    <col min="1" max="1" width="21.75390625" style="70" customWidth="1"/>
    <col min="2" max="9" width="10.625" style="70" customWidth="1"/>
    <col min="10" max="16384" width="11.375" style="70" customWidth="1"/>
  </cols>
  <sheetData>
    <row r="1" spans="1:12" ht="35.25" customHeight="1">
      <c r="A1" s="632" t="s">
        <v>211</v>
      </c>
      <c r="B1" s="633"/>
      <c r="C1" s="633"/>
      <c r="D1" s="633"/>
      <c r="E1" s="633"/>
      <c r="F1" s="633"/>
      <c r="G1" s="633"/>
      <c r="H1" s="633"/>
      <c r="I1" s="633"/>
      <c r="J1" s="634"/>
      <c r="K1" s="43"/>
      <c r="L1" s="43"/>
    </row>
    <row r="2" spans="1:10" s="23" customFormat="1" ht="15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30" customHeight="1">
      <c r="A3" s="638" t="s">
        <v>206</v>
      </c>
      <c r="B3" s="676" t="s">
        <v>140</v>
      </c>
      <c r="C3" s="677"/>
      <c r="D3" s="676" t="s">
        <v>141</v>
      </c>
      <c r="E3" s="677"/>
      <c r="F3" s="676" t="s">
        <v>142</v>
      </c>
      <c r="G3" s="677"/>
      <c r="H3" s="676" t="s">
        <v>143</v>
      </c>
      <c r="I3" s="677"/>
      <c r="J3" s="674" t="s">
        <v>52</v>
      </c>
    </row>
    <row r="4" spans="1:10" s="114" customFormat="1" ht="15" customHeight="1">
      <c r="A4" s="641"/>
      <c r="B4" s="131" t="s">
        <v>154</v>
      </c>
      <c r="C4" s="145" t="s">
        <v>155</v>
      </c>
      <c r="D4" s="131" t="s">
        <v>154</v>
      </c>
      <c r="E4" s="145" t="s">
        <v>155</v>
      </c>
      <c r="F4" s="131" t="s">
        <v>154</v>
      </c>
      <c r="G4" s="145" t="s">
        <v>155</v>
      </c>
      <c r="H4" s="131" t="s">
        <v>154</v>
      </c>
      <c r="I4" s="145" t="s">
        <v>155</v>
      </c>
      <c r="J4" s="675"/>
    </row>
    <row r="5" spans="1:15" ht="14.25">
      <c r="A5" s="79" t="s">
        <v>54</v>
      </c>
      <c r="B5" s="92">
        <v>156</v>
      </c>
      <c r="C5" s="115">
        <v>25</v>
      </c>
      <c r="D5" s="116">
        <v>159</v>
      </c>
      <c r="E5" s="115">
        <v>22</v>
      </c>
      <c r="F5" s="116">
        <v>3</v>
      </c>
      <c r="G5" s="115">
        <v>178</v>
      </c>
      <c r="H5" s="116">
        <v>3</v>
      </c>
      <c r="I5" s="115">
        <v>178</v>
      </c>
      <c r="J5" s="117">
        <v>181</v>
      </c>
      <c r="K5" s="88"/>
      <c r="L5" s="88"/>
      <c r="M5" s="88"/>
      <c r="N5" s="88"/>
      <c r="O5" s="88"/>
    </row>
    <row r="6" spans="1:15" ht="14.25">
      <c r="A6" s="79" t="s">
        <v>109</v>
      </c>
      <c r="B6" s="69">
        <v>943</v>
      </c>
      <c r="C6" s="109">
        <v>74</v>
      </c>
      <c r="D6" s="118">
        <v>954</v>
      </c>
      <c r="E6" s="109">
        <v>63</v>
      </c>
      <c r="F6" s="118">
        <v>354</v>
      </c>
      <c r="G6" s="109">
        <v>663</v>
      </c>
      <c r="H6" s="118">
        <v>255</v>
      </c>
      <c r="I6" s="109">
        <v>762</v>
      </c>
      <c r="J6" s="103">
        <v>1017</v>
      </c>
      <c r="K6" s="88"/>
      <c r="L6" s="88"/>
      <c r="M6" s="88"/>
      <c r="N6" s="88"/>
      <c r="O6" s="88"/>
    </row>
    <row r="7" spans="1:15" ht="14.25">
      <c r="A7" s="79" t="s">
        <v>55</v>
      </c>
      <c r="B7" s="69">
        <v>1775</v>
      </c>
      <c r="C7" s="109">
        <v>62</v>
      </c>
      <c r="D7" s="118">
        <v>1778</v>
      </c>
      <c r="E7" s="109">
        <v>59</v>
      </c>
      <c r="F7" s="118">
        <v>719</v>
      </c>
      <c r="G7" s="109">
        <v>1118</v>
      </c>
      <c r="H7" s="118">
        <v>554</v>
      </c>
      <c r="I7" s="109">
        <v>1283</v>
      </c>
      <c r="J7" s="103">
        <v>1837</v>
      </c>
      <c r="K7" s="88"/>
      <c r="L7" s="88"/>
      <c r="M7" s="88"/>
      <c r="N7" s="88"/>
      <c r="O7" s="88"/>
    </row>
    <row r="8" spans="1:15" ht="14.25">
      <c r="A8" s="79" t="s">
        <v>56</v>
      </c>
      <c r="B8" s="69">
        <v>889</v>
      </c>
      <c r="C8" s="109">
        <v>101</v>
      </c>
      <c r="D8" s="118">
        <v>909</v>
      </c>
      <c r="E8" s="109">
        <v>81</v>
      </c>
      <c r="F8" s="118">
        <v>6</v>
      </c>
      <c r="G8" s="109">
        <v>984</v>
      </c>
      <c r="H8" s="118">
        <v>25</v>
      </c>
      <c r="I8" s="109">
        <v>965</v>
      </c>
      <c r="J8" s="103">
        <v>990</v>
      </c>
      <c r="K8" s="88"/>
      <c r="L8" s="88"/>
      <c r="M8" s="88"/>
      <c r="N8" s="88"/>
      <c r="O8" s="88"/>
    </row>
    <row r="9" spans="1:15" ht="14.25">
      <c r="A9" s="79" t="s">
        <v>57</v>
      </c>
      <c r="B9" s="69">
        <v>9104</v>
      </c>
      <c r="C9" s="109">
        <v>89</v>
      </c>
      <c r="D9" s="118">
        <v>9125</v>
      </c>
      <c r="E9" s="109">
        <v>68</v>
      </c>
      <c r="F9" s="118">
        <v>3465</v>
      </c>
      <c r="G9" s="109">
        <v>5728</v>
      </c>
      <c r="H9" s="118">
        <v>3474</v>
      </c>
      <c r="I9" s="109">
        <v>5719</v>
      </c>
      <c r="J9" s="103">
        <v>9193</v>
      </c>
      <c r="K9" s="88"/>
      <c r="L9" s="88"/>
      <c r="M9" s="88"/>
      <c r="N9" s="88"/>
      <c r="O9" s="88"/>
    </row>
    <row r="10" spans="1:15" ht="14.25">
      <c r="A10" s="79" t="s">
        <v>58</v>
      </c>
      <c r="B10" s="69">
        <v>223</v>
      </c>
      <c r="C10" s="109">
        <v>4</v>
      </c>
      <c r="D10" s="118">
        <v>224</v>
      </c>
      <c r="E10" s="109">
        <v>3</v>
      </c>
      <c r="F10" s="118">
        <v>55</v>
      </c>
      <c r="G10" s="109">
        <v>172</v>
      </c>
      <c r="H10" s="118">
        <v>59</v>
      </c>
      <c r="I10" s="109">
        <v>168</v>
      </c>
      <c r="J10" s="103">
        <v>227</v>
      </c>
      <c r="K10" s="88"/>
      <c r="L10" s="88"/>
      <c r="M10" s="88"/>
      <c r="N10" s="88"/>
      <c r="O10" s="88"/>
    </row>
    <row r="11" spans="1:15" ht="14.25">
      <c r="A11" s="79" t="s">
        <v>59</v>
      </c>
      <c r="B11" s="69">
        <v>454</v>
      </c>
      <c r="C11" s="109">
        <v>172</v>
      </c>
      <c r="D11" s="118">
        <v>509</v>
      </c>
      <c r="E11" s="109">
        <v>117</v>
      </c>
      <c r="F11" s="118">
        <v>12</v>
      </c>
      <c r="G11" s="109">
        <v>614</v>
      </c>
      <c r="H11" s="118">
        <v>20</v>
      </c>
      <c r="I11" s="109">
        <v>606</v>
      </c>
      <c r="J11" s="103">
        <v>626</v>
      </c>
      <c r="K11" s="88"/>
      <c r="L11" s="88"/>
      <c r="M11" s="88"/>
      <c r="N11" s="88"/>
      <c r="O11" s="88"/>
    </row>
    <row r="12" spans="1:15" ht="14.25">
      <c r="A12" s="79" t="s">
        <v>60</v>
      </c>
      <c r="B12" s="69">
        <v>993</v>
      </c>
      <c r="C12" s="109">
        <v>162</v>
      </c>
      <c r="D12" s="118">
        <v>1077</v>
      </c>
      <c r="E12" s="109">
        <v>78</v>
      </c>
      <c r="F12" s="118">
        <v>59</v>
      </c>
      <c r="G12" s="109">
        <v>1096</v>
      </c>
      <c r="H12" s="118">
        <v>69</v>
      </c>
      <c r="I12" s="109">
        <v>1086</v>
      </c>
      <c r="J12" s="103">
        <v>1155</v>
      </c>
      <c r="K12" s="88"/>
      <c r="L12" s="88"/>
      <c r="M12" s="88"/>
      <c r="N12" s="88"/>
      <c r="O12" s="88"/>
    </row>
    <row r="13" spans="1:15" ht="14.25">
      <c r="A13" s="79" t="s">
        <v>81</v>
      </c>
      <c r="B13" s="69">
        <v>477</v>
      </c>
      <c r="C13" s="109">
        <v>54</v>
      </c>
      <c r="D13" s="118">
        <v>517</v>
      </c>
      <c r="E13" s="109">
        <v>14</v>
      </c>
      <c r="F13" s="118">
        <v>30</v>
      </c>
      <c r="G13" s="109">
        <v>501</v>
      </c>
      <c r="H13" s="118">
        <v>71</v>
      </c>
      <c r="I13" s="109">
        <v>460</v>
      </c>
      <c r="J13" s="103">
        <v>531</v>
      </c>
      <c r="K13" s="88"/>
      <c r="L13" s="88"/>
      <c r="M13" s="88"/>
      <c r="N13" s="88"/>
      <c r="O13" s="88"/>
    </row>
    <row r="14" spans="1:15" ht="14.25">
      <c r="A14" s="79" t="s">
        <v>61</v>
      </c>
      <c r="B14" s="69">
        <v>484</v>
      </c>
      <c r="C14" s="109">
        <v>76</v>
      </c>
      <c r="D14" s="118">
        <v>533</v>
      </c>
      <c r="E14" s="109">
        <v>27</v>
      </c>
      <c r="F14" s="118">
        <v>85</v>
      </c>
      <c r="G14" s="109">
        <v>475</v>
      </c>
      <c r="H14" s="118">
        <v>41</v>
      </c>
      <c r="I14" s="109">
        <v>519</v>
      </c>
      <c r="J14" s="103">
        <v>560</v>
      </c>
      <c r="K14" s="88"/>
      <c r="L14" s="88"/>
      <c r="M14" s="88"/>
      <c r="N14" s="88"/>
      <c r="O14" s="88"/>
    </row>
    <row r="15" spans="1:15" ht="14.25">
      <c r="A15" s="79" t="s">
        <v>62</v>
      </c>
      <c r="B15" s="69">
        <v>2049</v>
      </c>
      <c r="C15" s="109">
        <v>173</v>
      </c>
      <c r="D15" s="118">
        <v>2111</v>
      </c>
      <c r="E15" s="109">
        <v>111</v>
      </c>
      <c r="F15" s="118">
        <v>750</v>
      </c>
      <c r="G15" s="109">
        <v>1472</v>
      </c>
      <c r="H15" s="118">
        <v>757</v>
      </c>
      <c r="I15" s="109">
        <v>1465</v>
      </c>
      <c r="J15" s="103">
        <v>2222</v>
      </c>
      <c r="K15" s="88"/>
      <c r="L15" s="88"/>
      <c r="M15" s="88"/>
      <c r="N15" s="88"/>
      <c r="O15" s="88"/>
    </row>
    <row r="16" spans="1:15" ht="14.25">
      <c r="A16" s="79" t="s">
        <v>14</v>
      </c>
      <c r="B16" s="69">
        <v>370</v>
      </c>
      <c r="C16" s="109">
        <v>46</v>
      </c>
      <c r="D16" s="118">
        <v>378</v>
      </c>
      <c r="E16" s="109">
        <v>38</v>
      </c>
      <c r="F16" s="118">
        <v>63</v>
      </c>
      <c r="G16" s="109">
        <v>353</v>
      </c>
      <c r="H16" s="118">
        <v>14</v>
      </c>
      <c r="I16" s="109">
        <v>402</v>
      </c>
      <c r="J16" s="103">
        <v>416</v>
      </c>
      <c r="K16" s="88"/>
      <c r="L16" s="88"/>
      <c r="M16" s="88"/>
      <c r="N16" s="88"/>
      <c r="O16" s="88"/>
    </row>
    <row r="17" spans="1:15" ht="11.25" customHeight="1">
      <c r="A17" s="79" t="s">
        <v>63</v>
      </c>
      <c r="B17" s="69">
        <v>1293</v>
      </c>
      <c r="C17" s="109">
        <v>17</v>
      </c>
      <c r="D17" s="118">
        <v>1300</v>
      </c>
      <c r="E17" s="109">
        <v>10</v>
      </c>
      <c r="F17" s="118">
        <v>580</v>
      </c>
      <c r="G17" s="109">
        <v>730</v>
      </c>
      <c r="H17" s="118">
        <v>291</v>
      </c>
      <c r="I17" s="109">
        <v>1019</v>
      </c>
      <c r="J17" s="103">
        <v>1310</v>
      </c>
      <c r="K17" s="88"/>
      <c r="L17" s="88"/>
      <c r="M17" s="88"/>
      <c r="N17" s="88"/>
      <c r="O17" s="88"/>
    </row>
    <row r="18" spans="1:15" ht="14.25">
      <c r="A18" s="79" t="s">
        <v>64</v>
      </c>
      <c r="B18" s="69">
        <v>1192</v>
      </c>
      <c r="C18" s="109">
        <v>20</v>
      </c>
      <c r="D18" s="118">
        <v>1195</v>
      </c>
      <c r="E18" s="109">
        <v>17</v>
      </c>
      <c r="F18" s="118">
        <v>424</v>
      </c>
      <c r="G18" s="109">
        <v>788</v>
      </c>
      <c r="H18" s="118">
        <v>294</v>
      </c>
      <c r="I18" s="109">
        <v>918</v>
      </c>
      <c r="J18" s="103">
        <v>1212</v>
      </c>
      <c r="K18" s="88"/>
      <c r="L18" s="88"/>
      <c r="M18" s="88"/>
      <c r="N18" s="88"/>
      <c r="O18" s="88"/>
    </row>
    <row r="19" spans="1:15" ht="14.25">
      <c r="A19" s="79" t="s">
        <v>65</v>
      </c>
      <c r="B19" s="69">
        <v>1914</v>
      </c>
      <c r="C19" s="109">
        <v>530</v>
      </c>
      <c r="D19" s="118">
        <v>2184</v>
      </c>
      <c r="E19" s="109">
        <v>260</v>
      </c>
      <c r="F19" s="118">
        <v>71</v>
      </c>
      <c r="G19" s="109">
        <v>2373</v>
      </c>
      <c r="H19" s="118">
        <v>98</v>
      </c>
      <c r="I19" s="109">
        <v>2346</v>
      </c>
      <c r="J19" s="103">
        <v>2444</v>
      </c>
      <c r="K19" s="88"/>
      <c r="L19" s="88"/>
      <c r="M19" s="88"/>
      <c r="N19" s="88"/>
      <c r="O19" s="88"/>
    </row>
    <row r="20" spans="1:15" ht="14.25">
      <c r="A20" s="79" t="s">
        <v>66</v>
      </c>
      <c r="B20" s="69">
        <v>836</v>
      </c>
      <c r="C20" s="109">
        <v>573</v>
      </c>
      <c r="D20" s="118">
        <v>1127</v>
      </c>
      <c r="E20" s="109">
        <v>282</v>
      </c>
      <c r="F20" s="118">
        <v>20</v>
      </c>
      <c r="G20" s="109">
        <v>1389</v>
      </c>
      <c r="H20" s="118">
        <v>51</v>
      </c>
      <c r="I20" s="109">
        <v>1358</v>
      </c>
      <c r="J20" s="103">
        <v>1409</v>
      </c>
      <c r="K20" s="88"/>
      <c r="L20" s="88"/>
      <c r="M20" s="88"/>
      <c r="N20" s="88"/>
      <c r="O20" s="88"/>
    </row>
    <row r="21" spans="1:15" ht="14.25">
      <c r="A21" s="79" t="s">
        <v>67</v>
      </c>
      <c r="B21" s="69">
        <v>235</v>
      </c>
      <c r="C21" s="109">
        <v>13</v>
      </c>
      <c r="D21" s="118">
        <v>233</v>
      </c>
      <c r="E21" s="109">
        <v>15</v>
      </c>
      <c r="F21" s="118">
        <v>36</v>
      </c>
      <c r="G21" s="109">
        <v>212</v>
      </c>
      <c r="H21" s="118">
        <v>47</v>
      </c>
      <c r="I21" s="109">
        <v>201</v>
      </c>
      <c r="J21" s="103">
        <v>248</v>
      </c>
      <c r="K21" s="88"/>
      <c r="L21" s="88"/>
      <c r="M21" s="88"/>
      <c r="N21" s="88"/>
      <c r="O21" s="88"/>
    </row>
    <row r="22" spans="1:15" ht="14.25">
      <c r="A22" s="41" t="s">
        <v>82</v>
      </c>
      <c r="B22" s="69">
        <v>7837</v>
      </c>
      <c r="C22" s="109">
        <v>114</v>
      </c>
      <c r="D22" s="118">
        <v>7870</v>
      </c>
      <c r="E22" s="109">
        <v>81</v>
      </c>
      <c r="F22" s="118">
        <v>3348</v>
      </c>
      <c r="G22" s="109">
        <v>4603</v>
      </c>
      <c r="H22" s="118">
        <v>2354</v>
      </c>
      <c r="I22" s="109">
        <v>5597</v>
      </c>
      <c r="J22" s="103">
        <v>7951</v>
      </c>
      <c r="K22" s="88"/>
      <c r="L22" s="88"/>
      <c r="M22" s="88"/>
      <c r="N22" s="88"/>
      <c r="O22" s="88"/>
    </row>
    <row r="23" spans="1:15" ht="14.25">
      <c r="A23" s="79" t="s">
        <v>68</v>
      </c>
      <c r="B23" s="51">
        <v>36539</v>
      </c>
      <c r="C23" s="109">
        <v>285</v>
      </c>
      <c r="D23" s="53">
        <v>36564</v>
      </c>
      <c r="E23" s="109">
        <v>260</v>
      </c>
      <c r="F23" s="53">
        <v>19931</v>
      </c>
      <c r="G23" s="109">
        <v>16893</v>
      </c>
      <c r="H23" s="53">
        <v>9702</v>
      </c>
      <c r="I23" s="109">
        <v>27122</v>
      </c>
      <c r="J23" s="103">
        <v>36824</v>
      </c>
      <c r="K23" s="88"/>
      <c r="L23" s="88"/>
      <c r="M23" s="88"/>
      <c r="N23" s="88"/>
      <c r="O23" s="88"/>
    </row>
    <row r="24" spans="1:15" ht="14.25">
      <c r="A24" s="79" t="s">
        <v>0</v>
      </c>
      <c r="B24" s="69">
        <v>512</v>
      </c>
      <c r="C24" s="109">
        <v>94</v>
      </c>
      <c r="D24" s="118">
        <v>543</v>
      </c>
      <c r="E24" s="109">
        <v>63</v>
      </c>
      <c r="F24" s="118">
        <v>70</v>
      </c>
      <c r="G24" s="109">
        <v>536</v>
      </c>
      <c r="H24" s="118">
        <v>59</v>
      </c>
      <c r="I24" s="109">
        <v>547</v>
      </c>
      <c r="J24" s="103">
        <v>606</v>
      </c>
      <c r="K24" s="88"/>
      <c r="L24" s="88"/>
      <c r="M24" s="88"/>
      <c r="N24" s="88"/>
      <c r="O24" s="88"/>
    </row>
    <row r="25" spans="1:15" ht="14.25">
      <c r="A25" s="79" t="s">
        <v>1</v>
      </c>
      <c r="B25" s="69">
        <v>550</v>
      </c>
      <c r="C25" s="109">
        <v>308</v>
      </c>
      <c r="D25" s="118">
        <v>677</v>
      </c>
      <c r="E25" s="109">
        <v>181</v>
      </c>
      <c r="F25" s="118">
        <v>7</v>
      </c>
      <c r="G25" s="109">
        <v>851</v>
      </c>
      <c r="H25" s="118">
        <v>14</v>
      </c>
      <c r="I25" s="109">
        <v>844</v>
      </c>
      <c r="J25" s="103">
        <v>858</v>
      </c>
      <c r="K25" s="88"/>
      <c r="L25" s="88"/>
      <c r="M25" s="88"/>
      <c r="N25" s="88"/>
      <c r="O25" s="88"/>
    </row>
    <row r="26" spans="1:15" ht="14.25">
      <c r="A26" s="79" t="s">
        <v>2</v>
      </c>
      <c r="B26" s="69">
        <v>5553</v>
      </c>
      <c r="C26" s="109">
        <v>65</v>
      </c>
      <c r="D26" s="118">
        <v>5567</v>
      </c>
      <c r="E26" s="109">
        <v>51</v>
      </c>
      <c r="F26" s="118">
        <v>2238</v>
      </c>
      <c r="G26" s="109">
        <v>3380</v>
      </c>
      <c r="H26" s="118">
        <v>1529</v>
      </c>
      <c r="I26" s="109">
        <v>4089</v>
      </c>
      <c r="J26" s="103">
        <v>5618</v>
      </c>
      <c r="K26" s="88"/>
      <c r="L26" s="88"/>
      <c r="M26" s="88"/>
      <c r="N26" s="88"/>
      <c r="O26" s="88"/>
    </row>
    <row r="27" spans="1:15" ht="14.25">
      <c r="A27" s="79" t="s">
        <v>3</v>
      </c>
      <c r="B27" s="69">
        <v>1140</v>
      </c>
      <c r="C27" s="109">
        <v>283</v>
      </c>
      <c r="D27" s="118">
        <v>1252</v>
      </c>
      <c r="E27" s="109">
        <v>171</v>
      </c>
      <c r="F27" s="118">
        <v>120</v>
      </c>
      <c r="G27" s="109">
        <v>1303</v>
      </c>
      <c r="H27" s="118">
        <v>119</v>
      </c>
      <c r="I27" s="109">
        <v>1304</v>
      </c>
      <c r="J27" s="103">
        <v>1423</v>
      </c>
      <c r="K27" s="88"/>
      <c r="L27" s="88"/>
      <c r="M27" s="88"/>
      <c r="N27" s="88"/>
      <c r="O27" s="88"/>
    </row>
    <row r="28" spans="1:15" ht="14.25">
      <c r="A28" s="79" t="s">
        <v>4</v>
      </c>
      <c r="B28" s="69">
        <v>559</v>
      </c>
      <c r="C28" s="109">
        <v>103</v>
      </c>
      <c r="D28" s="118">
        <v>602</v>
      </c>
      <c r="E28" s="109">
        <v>60</v>
      </c>
      <c r="F28" s="118">
        <v>9</v>
      </c>
      <c r="G28" s="109">
        <v>653</v>
      </c>
      <c r="H28" s="118">
        <v>34</v>
      </c>
      <c r="I28" s="109">
        <v>628</v>
      </c>
      <c r="J28" s="103">
        <v>662</v>
      </c>
      <c r="K28" s="88"/>
      <c r="L28" s="88"/>
      <c r="M28" s="88"/>
      <c r="N28" s="88"/>
      <c r="O28" s="88"/>
    </row>
    <row r="29" spans="1:15" ht="14.25">
      <c r="A29" s="79" t="s">
        <v>5</v>
      </c>
      <c r="B29" s="69">
        <v>502</v>
      </c>
      <c r="C29" s="109">
        <v>116</v>
      </c>
      <c r="D29" s="118">
        <v>537</v>
      </c>
      <c r="E29" s="109">
        <v>81</v>
      </c>
      <c r="F29" s="118">
        <v>11</v>
      </c>
      <c r="G29" s="109">
        <v>607</v>
      </c>
      <c r="H29" s="118">
        <v>12</v>
      </c>
      <c r="I29" s="109">
        <v>606</v>
      </c>
      <c r="J29" s="103">
        <v>618</v>
      </c>
      <c r="K29" s="88"/>
      <c r="L29" s="88"/>
      <c r="M29" s="88"/>
      <c r="N29" s="88"/>
      <c r="O29" s="88"/>
    </row>
    <row r="30" spans="1:15" ht="14.25">
      <c r="A30" s="79" t="s">
        <v>6</v>
      </c>
      <c r="B30" s="69">
        <v>784</v>
      </c>
      <c r="C30" s="109">
        <v>21</v>
      </c>
      <c r="D30" s="118">
        <v>782</v>
      </c>
      <c r="E30" s="109">
        <v>23</v>
      </c>
      <c r="F30" s="118">
        <v>343</v>
      </c>
      <c r="G30" s="109">
        <v>462</v>
      </c>
      <c r="H30" s="118">
        <v>308</v>
      </c>
      <c r="I30" s="109">
        <v>497</v>
      </c>
      <c r="J30" s="103">
        <v>805</v>
      </c>
      <c r="K30" s="88"/>
      <c r="L30" s="88"/>
      <c r="M30" s="88"/>
      <c r="N30" s="88"/>
      <c r="O30" s="88"/>
    </row>
    <row r="31" spans="1:15" ht="14.25">
      <c r="A31" s="79" t="s">
        <v>7</v>
      </c>
      <c r="B31" s="69">
        <v>346</v>
      </c>
      <c r="C31" s="109">
        <v>46</v>
      </c>
      <c r="D31" s="118">
        <v>388</v>
      </c>
      <c r="E31" s="109">
        <v>4</v>
      </c>
      <c r="F31" s="118">
        <v>27</v>
      </c>
      <c r="G31" s="109">
        <v>365</v>
      </c>
      <c r="H31" s="118">
        <v>14</v>
      </c>
      <c r="I31" s="109">
        <v>378</v>
      </c>
      <c r="J31" s="103">
        <v>392</v>
      </c>
      <c r="K31" s="88"/>
      <c r="L31" s="88"/>
      <c r="M31" s="88"/>
      <c r="N31" s="88"/>
      <c r="O31" s="88"/>
    </row>
    <row r="32" spans="1:15" ht="14.25">
      <c r="A32" s="79" t="s">
        <v>8</v>
      </c>
      <c r="B32" s="69">
        <v>805</v>
      </c>
      <c r="C32" s="109">
        <v>122</v>
      </c>
      <c r="D32" s="118">
        <v>825</v>
      </c>
      <c r="E32" s="109">
        <v>102</v>
      </c>
      <c r="F32" s="118">
        <v>181</v>
      </c>
      <c r="G32" s="109">
        <v>746</v>
      </c>
      <c r="H32" s="118">
        <v>121</v>
      </c>
      <c r="I32" s="109">
        <v>806</v>
      </c>
      <c r="J32" s="103">
        <v>927</v>
      </c>
      <c r="K32" s="88"/>
      <c r="L32" s="88"/>
      <c r="M32" s="88"/>
      <c r="N32" s="88"/>
      <c r="O32" s="88"/>
    </row>
    <row r="33" spans="1:15" ht="14.25">
      <c r="A33" s="79" t="s">
        <v>9</v>
      </c>
      <c r="B33" s="69">
        <v>177</v>
      </c>
      <c r="C33" s="109">
        <v>7</v>
      </c>
      <c r="D33" s="118">
        <v>177</v>
      </c>
      <c r="E33" s="109">
        <v>7</v>
      </c>
      <c r="F33" s="118">
        <v>14</v>
      </c>
      <c r="G33" s="109">
        <v>170</v>
      </c>
      <c r="H33" s="118">
        <v>25</v>
      </c>
      <c r="I33" s="109">
        <v>159</v>
      </c>
      <c r="J33" s="103">
        <v>184</v>
      </c>
      <c r="K33" s="88"/>
      <c r="L33" s="88"/>
      <c r="M33" s="88"/>
      <c r="N33" s="88"/>
      <c r="O33" s="88"/>
    </row>
    <row r="34" spans="1:15" ht="14.25">
      <c r="A34" s="79" t="s">
        <v>10</v>
      </c>
      <c r="B34" s="69">
        <v>657</v>
      </c>
      <c r="C34" s="109">
        <v>65</v>
      </c>
      <c r="D34" s="118">
        <v>685</v>
      </c>
      <c r="E34" s="109">
        <v>37</v>
      </c>
      <c r="F34" s="118">
        <v>73</v>
      </c>
      <c r="G34" s="109">
        <v>649</v>
      </c>
      <c r="H34" s="118">
        <v>67</v>
      </c>
      <c r="I34" s="109">
        <v>655</v>
      </c>
      <c r="J34" s="103">
        <v>722</v>
      </c>
      <c r="K34" s="88"/>
      <c r="L34" s="88"/>
      <c r="M34" s="88"/>
      <c r="N34" s="88"/>
      <c r="O34" s="88"/>
    </row>
    <row r="35" spans="1:15" ht="14.25">
      <c r="A35" s="79" t="s">
        <v>11</v>
      </c>
      <c r="B35" s="69">
        <v>546</v>
      </c>
      <c r="C35" s="109">
        <v>51</v>
      </c>
      <c r="D35" s="118">
        <v>576</v>
      </c>
      <c r="E35" s="109">
        <v>21</v>
      </c>
      <c r="F35" s="118">
        <v>49</v>
      </c>
      <c r="G35" s="109">
        <v>548</v>
      </c>
      <c r="H35" s="118">
        <v>32</v>
      </c>
      <c r="I35" s="109">
        <v>565</v>
      </c>
      <c r="J35" s="103">
        <v>597</v>
      </c>
      <c r="K35" s="88"/>
      <c r="L35" s="88"/>
      <c r="M35" s="88"/>
      <c r="N35" s="88"/>
      <c r="O35" s="88"/>
    </row>
    <row r="36" spans="1:15" ht="14.25">
      <c r="A36" s="79" t="s">
        <v>12</v>
      </c>
      <c r="B36" s="69">
        <v>771</v>
      </c>
      <c r="C36" s="109">
        <v>84</v>
      </c>
      <c r="D36" s="118">
        <v>834</v>
      </c>
      <c r="E36" s="109">
        <v>21</v>
      </c>
      <c r="F36" s="118">
        <v>167</v>
      </c>
      <c r="G36" s="109">
        <v>688</v>
      </c>
      <c r="H36" s="118">
        <v>136</v>
      </c>
      <c r="I36" s="109">
        <v>719</v>
      </c>
      <c r="J36" s="103">
        <v>855</v>
      </c>
      <c r="K36" s="88"/>
      <c r="L36" s="88"/>
      <c r="M36" s="88"/>
      <c r="N36" s="88"/>
      <c r="O36" s="88"/>
    </row>
    <row r="37" spans="1:15" ht="14.25">
      <c r="A37" s="79" t="s">
        <v>13</v>
      </c>
      <c r="B37" s="69">
        <v>417</v>
      </c>
      <c r="C37" s="109">
        <v>26</v>
      </c>
      <c r="D37" s="118">
        <v>428</v>
      </c>
      <c r="E37" s="109">
        <v>15</v>
      </c>
      <c r="F37" s="118">
        <v>21</v>
      </c>
      <c r="G37" s="109">
        <v>422</v>
      </c>
      <c r="H37" s="118">
        <v>36</v>
      </c>
      <c r="I37" s="109">
        <v>407</v>
      </c>
      <c r="J37" s="103">
        <v>443</v>
      </c>
      <c r="K37" s="88"/>
      <c r="L37" s="88"/>
      <c r="M37" s="88"/>
      <c r="N37" s="88"/>
      <c r="O37" s="88"/>
    </row>
    <row r="38" spans="1:15" ht="14.25">
      <c r="A38" s="90" t="s">
        <v>15</v>
      </c>
      <c r="B38" s="71">
        <v>3300</v>
      </c>
      <c r="C38" s="72">
        <v>1411</v>
      </c>
      <c r="D38" s="84">
        <v>3988</v>
      </c>
      <c r="E38" s="72">
        <v>723</v>
      </c>
      <c r="F38" s="84">
        <v>98</v>
      </c>
      <c r="G38" s="72">
        <v>4613</v>
      </c>
      <c r="H38" s="84">
        <v>163</v>
      </c>
      <c r="I38" s="72">
        <v>4548</v>
      </c>
      <c r="J38" s="105">
        <v>4711</v>
      </c>
      <c r="K38" s="88"/>
      <c r="L38" s="88"/>
      <c r="M38" s="88"/>
      <c r="N38" s="88"/>
      <c r="O38" s="88"/>
    </row>
    <row r="39" spans="1:15" ht="14.25">
      <c r="A39" s="79" t="s">
        <v>16</v>
      </c>
      <c r="B39" s="69">
        <v>6445</v>
      </c>
      <c r="C39" s="109">
        <v>539</v>
      </c>
      <c r="D39" s="118">
        <v>6686</v>
      </c>
      <c r="E39" s="109">
        <v>298</v>
      </c>
      <c r="F39" s="118">
        <v>2104</v>
      </c>
      <c r="G39" s="109">
        <v>4880</v>
      </c>
      <c r="H39" s="118">
        <v>1638</v>
      </c>
      <c r="I39" s="109">
        <v>5346</v>
      </c>
      <c r="J39" s="103">
        <v>6984</v>
      </c>
      <c r="K39" s="88"/>
      <c r="L39" s="88"/>
      <c r="M39" s="88"/>
      <c r="N39" s="88"/>
      <c r="O39" s="88"/>
    </row>
    <row r="40" spans="1:15" ht="14.25">
      <c r="A40" s="79" t="s">
        <v>17</v>
      </c>
      <c r="B40" s="69">
        <v>6121</v>
      </c>
      <c r="C40" s="109">
        <v>1153</v>
      </c>
      <c r="D40" s="118">
        <v>6542</v>
      </c>
      <c r="E40" s="109">
        <v>732</v>
      </c>
      <c r="F40" s="118">
        <v>402</v>
      </c>
      <c r="G40" s="109">
        <v>6872</v>
      </c>
      <c r="H40" s="118">
        <v>387</v>
      </c>
      <c r="I40" s="109">
        <v>6887</v>
      </c>
      <c r="J40" s="103">
        <v>7274</v>
      </c>
      <c r="K40" s="88"/>
      <c r="L40" s="88"/>
      <c r="M40" s="88"/>
      <c r="N40" s="88"/>
      <c r="O40" s="88"/>
    </row>
    <row r="41" spans="1:15" ht="14.25">
      <c r="A41" s="90" t="s">
        <v>18</v>
      </c>
      <c r="B41" s="71">
        <v>12566</v>
      </c>
      <c r="C41" s="72">
        <v>1692</v>
      </c>
      <c r="D41" s="84">
        <v>13228</v>
      </c>
      <c r="E41" s="72">
        <v>1030</v>
      </c>
      <c r="F41" s="84">
        <v>2506</v>
      </c>
      <c r="G41" s="72">
        <v>11752</v>
      </c>
      <c r="H41" s="84">
        <v>2025</v>
      </c>
      <c r="I41" s="72">
        <v>12233</v>
      </c>
      <c r="J41" s="105">
        <v>14258</v>
      </c>
      <c r="K41" s="88"/>
      <c r="L41" s="88"/>
      <c r="M41" s="88"/>
      <c r="N41" s="88"/>
      <c r="O41" s="88"/>
    </row>
    <row r="42" spans="1:15" ht="14.25">
      <c r="A42" s="79" t="s">
        <v>19</v>
      </c>
      <c r="B42" s="51">
        <v>59033</v>
      </c>
      <c r="C42" s="109">
        <v>553</v>
      </c>
      <c r="D42" s="53">
        <v>59126</v>
      </c>
      <c r="E42" s="109">
        <v>460</v>
      </c>
      <c r="F42" s="53">
        <v>28982</v>
      </c>
      <c r="G42" s="109">
        <v>30604</v>
      </c>
      <c r="H42" s="53">
        <v>17059</v>
      </c>
      <c r="I42" s="109">
        <v>42527</v>
      </c>
      <c r="J42" s="103">
        <v>59586</v>
      </c>
      <c r="K42" s="88"/>
      <c r="L42" s="88"/>
      <c r="M42" s="88"/>
      <c r="N42" s="88"/>
      <c r="O42" s="88"/>
    </row>
    <row r="43" spans="1:15" ht="14.25">
      <c r="A43" s="79" t="s">
        <v>20</v>
      </c>
      <c r="B43" s="51">
        <v>6183</v>
      </c>
      <c r="C43" s="109">
        <v>325</v>
      </c>
      <c r="D43" s="53">
        <v>6278</v>
      </c>
      <c r="E43" s="109">
        <v>230</v>
      </c>
      <c r="F43" s="53">
        <v>1755</v>
      </c>
      <c r="G43" s="109">
        <v>4753</v>
      </c>
      <c r="H43" s="53">
        <v>1438</v>
      </c>
      <c r="I43" s="109">
        <v>5070</v>
      </c>
      <c r="J43" s="103">
        <v>6508</v>
      </c>
      <c r="K43" s="88"/>
      <c r="L43" s="88"/>
      <c r="M43" s="88"/>
      <c r="N43" s="88"/>
      <c r="O43" s="88"/>
    </row>
    <row r="44" spans="1:15" ht="14.25">
      <c r="A44" s="90" t="s">
        <v>21</v>
      </c>
      <c r="B44" s="71">
        <v>65216</v>
      </c>
      <c r="C44" s="72">
        <v>878</v>
      </c>
      <c r="D44" s="84">
        <v>65404</v>
      </c>
      <c r="E44" s="72">
        <v>690</v>
      </c>
      <c r="F44" s="84">
        <v>30737</v>
      </c>
      <c r="G44" s="72">
        <v>35357</v>
      </c>
      <c r="H44" s="84">
        <v>18497</v>
      </c>
      <c r="I44" s="72">
        <v>47597</v>
      </c>
      <c r="J44" s="105">
        <v>66094</v>
      </c>
      <c r="K44" s="88"/>
      <c r="L44" s="88"/>
      <c r="M44" s="88"/>
      <c r="N44" s="88"/>
      <c r="O44" s="88"/>
    </row>
    <row r="45" spans="1:15" s="42" customFormat="1" ht="15" thickBot="1">
      <c r="A45" s="157" t="s">
        <v>49</v>
      </c>
      <c r="B45" s="158">
        <v>81082</v>
      </c>
      <c r="C45" s="159">
        <v>3981</v>
      </c>
      <c r="D45" s="160">
        <v>82620</v>
      </c>
      <c r="E45" s="159">
        <v>2443</v>
      </c>
      <c r="F45" s="160">
        <v>33341</v>
      </c>
      <c r="G45" s="159">
        <v>51722</v>
      </c>
      <c r="H45" s="160">
        <v>20685</v>
      </c>
      <c r="I45" s="159">
        <v>64378</v>
      </c>
      <c r="J45" s="164">
        <v>85063</v>
      </c>
      <c r="K45" s="89"/>
      <c r="L45" s="89"/>
      <c r="M45" s="89"/>
      <c r="N45" s="89"/>
      <c r="O45" s="89"/>
    </row>
    <row r="47" ht="14.25">
      <c r="A47" s="119" t="s">
        <v>199</v>
      </c>
    </row>
  </sheetData>
  <sheetProtection/>
  <mergeCells count="7">
    <mergeCell ref="A1:J1"/>
    <mergeCell ref="J3:J4"/>
    <mergeCell ref="B3:C3"/>
    <mergeCell ref="D3:E3"/>
    <mergeCell ref="F3:G3"/>
    <mergeCell ref="H3:I3"/>
    <mergeCell ref="A3:A4"/>
  </mergeCells>
  <printOptions horizontalCentered="1"/>
  <pageMargins left="0.15748031496062992" right="0" top="0" bottom="0" header="0" footer="0"/>
  <pageSetup fitToHeight="1" fitToWidth="1" orientation="landscape" paperSize="9" scale="83" r:id="rId1"/>
  <headerFooter>
    <oddFooter>&amp;C&amp;A&amp;RISEE - Document édité le 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O9" sqref="O9"/>
    </sheetView>
  </sheetViews>
  <sheetFormatPr defaultColWidth="11.375" defaultRowHeight="12"/>
  <cols>
    <col min="1" max="1" width="21.75390625" style="70" customWidth="1"/>
    <col min="2" max="9" width="10.625" style="70" customWidth="1"/>
    <col min="10" max="16384" width="11.375" style="70" customWidth="1"/>
  </cols>
  <sheetData>
    <row r="1" spans="1:12" ht="36.75" customHeight="1">
      <c r="A1" s="632" t="s">
        <v>210</v>
      </c>
      <c r="B1" s="633"/>
      <c r="C1" s="633"/>
      <c r="D1" s="633"/>
      <c r="E1" s="633"/>
      <c r="F1" s="633"/>
      <c r="G1" s="633"/>
      <c r="H1" s="633"/>
      <c r="I1" s="633"/>
      <c r="J1" s="634"/>
      <c r="K1" s="43"/>
      <c r="L1" s="43"/>
    </row>
    <row r="2" spans="1:10" s="23" customFormat="1" ht="15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30" customHeight="1">
      <c r="A3" s="638" t="s">
        <v>206</v>
      </c>
      <c r="B3" s="676" t="s">
        <v>140</v>
      </c>
      <c r="C3" s="677"/>
      <c r="D3" s="676" t="s">
        <v>141</v>
      </c>
      <c r="E3" s="677"/>
      <c r="F3" s="676" t="s">
        <v>142</v>
      </c>
      <c r="G3" s="677"/>
      <c r="H3" s="676" t="s">
        <v>143</v>
      </c>
      <c r="I3" s="677"/>
      <c r="J3" s="674" t="s">
        <v>52</v>
      </c>
    </row>
    <row r="4" spans="1:10" s="114" customFormat="1" ht="15" customHeight="1">
      <c r="A4" s="641"/>
      <c r="B4" s="131" t="s">
        <v>154</v>
      </c>
      <c r="C4" s="145" t="s">
        <v>155</v>
      </c>
      <c r="D4" s="131" t="s">
        <v>154</v>
      </c>
      <c r="E4" s="145" t="s">
        <v>155</v>
      </c>
      <c r="F4" s="131" t="s">
        <v>154</v>
      </c>
      <c r="G4" s="145" t="s">
        <v>155</v>
      </c>
      <c r="H4" s="131" t="s">
        <v>154</v>
      </c>
      <c r="I4" s="145" t="s">
        <v>155</v>
      </c>
      <c r="J4" s="675"/>
    </row>
    <row r="5" spans="1:14" ht="14.25">
      <c r="A5" s="79" t="s">
        <v>54</v>
      </c>
      <c r="B5" s="78">
        <v>741</v>
      </c>
      <c r="C5" s="115">
        <v>102</v>
      </c>
      <c r="D5" s="86">
        <v>754</v>
      </c>
      <c r="E5" s="115">
        <v>89</v>
      </c>
      <c r="F5" s="86">
        <v>4</v>
      </c>
      <c r="G5" s="115">
        <v>839</v>
      </c>
      <c r="H5" s="86">
        <v>7</v>
      </c>
      <c r="I5" s="115">
        <v>836</v>
      </c>
      <c r="J5" s="117">
        <v>843</v>
      </c>
      <c r="K5" s="88"/>
      <c r="N5" s="88"/>
    </row>
    <row r="6" spans="1:14" ht="14.25">
      <c r="A6" s="79" t="s">
        <v>109</v>
      </c>
      <c r="B6" s="51">
        <v>2775</v>
      </c>
      <c r="C6" s="109">
        <v>230</v>
      </c>
      <c r="D6" s="53">
        <v>2813</v>
      </c>
      <c r="E6" s="109">
        <v>192</v>
      </c>
      <c r="F6" s="53">
        <v>915</v>
      </c>
      <c r="G6" s="109">
        <v>2090</v>
      </c>
      <c r="H6" s="53">
        <v>694</v>
      </c>
      <c r="I6" s="109">
        <v>2311</v>
      </c>
      <c r="J6" s="103">
        <v>3005</v>
      </c>
      <c r="K6" s="88"/>
      <c r="N6" s="88"/>
    </row>
    <row r="7" spans="1:14" ht="14.25">
      <c r="A7" s="79" t="s">
        <v>55</v>
      </c>
      <c r="B7" s="51">
        <v>4972</v>
      </c>
      <c r="C7" s="109">
        <v>171</v>
      </c>
      <c r="D7" s="53">
        <v>4972</v>
      </c>
      <c r="E7" s="109">
        <v>171</v>
      </c>
      <c r="F7" s="53">
        <v>1886</v>
      </c>
      <c r="G7" s="109">
        <v>3257</v>
      </c>
      <c r="H7" s="53">
        <v>1580</v>
      </c>
      <c r="I7" s="109">
        <v>3563</v>
      </c>
      <c r="J7" s="103">
        <v>5143</v>
      </c>
      <c r="K7" s="88"/>
      <c r="N7" s="88"/>
    </row>
    <row r="8" spans="1:14" ht="14.25">
      <c r="A8" s="79" t="s">
        <v>56</v>
      </c>
      <c r="B8" s="51">
        <v>3389</v>
      </c>
      <c r="C8" s="109">
        <v>287</v>
      </c>
      <c r="D8" s="53">
        <v>3459</v>
      </c>
      <c r="E8" s="109">
        <v>217</v>
      </c>
      <c r="F8" s="53">
        <v>17</v>
      </c>
      <c r="G8" s="109">
        <v>3659</v>
      </c>
      <c r="H8" s="53">
        <v>75</v>
      </c>
      <c r="I8" s="109">
        <v>3601</v>
      </c>
      <c r="J8" s="103">
        <v>3676</v>
      </c>
      <c r="K8" s="88"/>
      <c r="N8" s="88"/>
    </row>
    <row r="9" spans="1:14" ht="14.25">
      <c r="A9" s="79" t="s">
        <v>57</v>
      </c>
      <c r="B9" s="51">
        <v>31388</v>
      </c>
      <c r="C9" s="109">
        <v>258</v>
      </c>
      <c r="D9" s="53">
        <v>31448</v>
      </c>
      <c r="E9" s="109">
        <v>198</v>
      </c>
      <c r="F9" s="53">
        <v>11071</v>
      </c>
      <c r="G9" s="109">
        <v>20575</v>
      </c>
      <c r="H9" s="53">
        <v>12212</v>
      </c>
      <c r="I9" s="109">
        <v>19434</v>
      </c>
      <c r="J9" s="103">
        <v>31646</v>
      </c>
      <c r="K9" s="88"/>
      <c r="N9" s="88"/>
    </row>
    <row r="10" spans="1:14" ht="14.25">
      <c r="A10" s="79" t="s">
        <v>58</v>
      </c>
      <c r="B10" s="51">
        <v>604</v>
      </c>
      <c r="C10" s="109">
        <v>8</v>
      </c>
      <c r="D10" s="53">
        <v>608</v>
      </c>
      <c r="E10" s="109">
        <v>4</v>
      </c>
      <c r="F10" s="53">
        <v>146</v>
      </c>
      <c r="G10" s="109">
        <v>466</v>
      </c>
      <c r="H10" s="53">
        <v>150</v>
      </c>
      <c r="I10" s="109">
        <v>462</v>
      </c>
      <c r="J10" s="103">
        <v>612</v>
      </c>
      <c r="K10" s="88"/>
      <c r="N10" s="88"/>
    </row>
    <row r="11" spans="1:14" ht="14.25">
      <c r="A11" s="79" t="s">
        <v>59</v>
      </c>
      <c r="B11" s="51">
        <v>1918</v>
      </c>
      <c r="C11" s="109">
        <v>563</v>
      </c>
      <c r="D11" s="53">
        <v>2105</v>
      </c>
      <c r="E11" s="109">
        <v>376</v>
      </c>
      <c r="F11" s="53">
        <v>30</v>
      </c>
      <c r="G11" s="109">
        <v>2451</v>
      </c>
      <c r="H11" s="53">
        <v>48</v>
      </c>
      <c r="I11" s="109">
        <v>2433</v>
      </c>
      <c r="J11" s="103">
        <v>2481</v>
      </c>
      <c r="K11" s="88"/>
      <c r="N11" s="88"/>
    </row>
    <row r="12" spans="1:14" ht="14.25">
      <c r="A12" s="79" t="s">
        <v>60</v>
      </c>
      <c r="B12" s="51">
        <v>3601</v>
      </c>
      <c r="C12" s="109">
        <v>495</v>
      </c>
      <c r="D12" s="53">
        <v>3869</v>
      </c>
      <c r="E12" s="109">
        <v>227</v>
      </c>
      <c r="F12" s="53">
        <v>173</v>
      </c>
      <c r="G12" s="109">
        <v>3923</v>
      </c>
      <c r="H12" s="53">
        <v>232</v>
      </c>
      <c r="I12" s="109">
        <v>3864</v>
      </c>
      <c r="J12" s="103">
        <v>4096</v>
      </c>
      <c r="K12" s="88"/>
      <c r="N12" s="88"/>
    </row>
    <row r="13" spans="1:14" ht="14.25">
      <c r="A13" s="79" t="s">
        <v>81</v>
      </c>
      <c r="B13" s="51">
        <v>1837</v>
      </c>
      <c r="C13" s="109">
        <v>119</v>
      </c>
      <c r="D13" s="53">
        <v>1935</v>
      </c>
      <c r="E13" s="109">
        <v>21</v>
      </c>
      <c r="F13" s="53">
        <v>62</v>
      </c>
      <c r="G13" s="109">
        <v>1894</v>
      </c>
      <c r="H13" s="53">
        <v>231</v>
      </c>
      <c r="I13" s="109">
        <v>1725</v>
      </c>
      <c r="J13" s="103">
        <v>1956</v>
      </c>
      <c r="K13" s="88"/>
      <c r="N13" s="88"/>
    </row>
    <row r="14" spans="1:14" ht="14.25">
      <c r="A14" s="79" t="s">
        <v>61</v>
      </c>
      <c r="B14" s="51">
        <v>1778</v>
      </c>
      <c r="C14" s="109">
        <v>253</v>
      </c>
      <c r="D14" s="53">
        <v>1942</v>
      </c>
      <c r="E14" s="109">
        <v>89</v>
      </c>
      <c r="F14" s="53">
        <v>262</v>
      </c>
      <c r="G14" s="109">
        <v>1769</v>
      </c>
      <c r="H14" s="53">
        <v>130</v>
      </c>
      <c r="I14" s="109">
        <v>1901</v>
      </c>
      <c r="J14" s="103">
        <v>2031</v>
      </c>
      <c r="K14" s="88"/>
      <c r="N14" s="88"/>
    </row>
    <row r="15" spans="1:14" ht="14.25">
      <c r="A15" s="79" t="s">
        <v>62</v>
      </c>
      <c r="B15" s="51">
        <v>6741</v>
      </c>
      <c r="C15" s="109">
        <v>499</v>
      </c>
      <c r="D15" s="53">
        <v>6927</v>
      </c>
      <c r="E15" s="109">
        <v>313</v>
      </c>
      <c r="F15" s="53">
        <v>2142</v>
      </c>
      <c r="G15" s="109">
        <v>5098</v>
      </c>
      <c r="H15" s="53">
        <v>2311</v>
      </c>
      <c r="I15" s="109">
        <v>4929</v>
      </c>
      <c r="J15" s="103">
        <v>7240</v>
      </c>
      <c r="K15" s="88"/>
      <c r="N15" s="88"/>
    </row>
    <row r="16" spans="1:14" ht="14.25">
      <c r="A16" s="79" t="s">
        <v>14</v>
      </c>
      <c r="B16" s="51">
        <v>1315</v>
      </c>
      <c r="C16" s="109">
        <v>137</v>
      </c>
      <c r="D16" s="53">
        <v>1354</v>
      </c>
      <c r="E16" s="109">
        <v>98</v>
      </c>
      <c r="F16" s="53">
        <v>221</v>
      </c>
      <c r="G16" s="109">
        <v>1231</v>
      </c>
      <c r="H16" s="53">
        <v>60</v>
      </c>
      <c r="I16" s="109">
        <v>1392</v>
      </c>
      <c r="J16" s="103">
        <v>1452</v>
      </c>
      <c r="K16" s="88"/>
      <c r="N16" s="88"/>
    </row>
    <row r="17" spans="1:14" ht="11.25" customHeight="1">
      <c r="A17" s="79" t="s">
        <v>63</v>
      </c>
      <c r="B17" s="51">
        <v>3834</v>
      </c>
      <c r="C17" s="109">
        <v>35</v>
      </c>
      <c r="D17" s="53">
        <v>3847</v>
      </c>
      <c r="E17" s="109">
        <v>22</v>
      </c>
      <c r="F17" s="53">
        <v>1667</v>
      </c>
      <c r="G17" s="109">
        <v>2202</v>
      </c>
      <c r="H17" s="53">
        <v>818</v>
      </c>
      <c r="I17" s="109">
        <v>3051</v>
      </c>
      <c r="J17" s="103">
        <v>3869</v>
      </c>
      <c r="K17" s="88"/>
      <c r="N17" s="88"/>
    </row>
    <row r="18" spans="1:14" ht="14.25">
      <c r="A18" s="79" t="s">
        <v>64</v>
      </c>
      <c r="B18" s="51">
        <v>3468</v>
      </c>
      <c r="C18" s="109">
        <v>53</v>
      </c>
      <c r="D18" s="53">
        <v>3475</v>
      </c>
      <c r="E18" s="109">
        <v>46</v>
      </c>
      <c r="F18" s="53">
        <v>1142</v>
      </c>
      <c r="G18" s="109">
        <v>2379</v>
      </c>
      <c r="H18" s="53">
        <v>807</v>
      </c>
      <c r="I18" s="109">
        <v>2714</v>
      </c>
      <c r="J18" s="103">
        <v>3521</v>
      </c>
      <c r="K18" s="88"/>
      <c r="N18" s="88"/>
    </row>
    <row r="19" spans="1:14" ht="14.25">
      <c r="A19" s="79" t="s">
        <v>65</v>
      </c>
      <c r="B19" s="51">
        <v>7295</v>
      </c>
      <c r="C19" s="109">
        <v>1953</v>
      </c>
      <c r="D19" s="53">
        <v>8340</v>
      </c>
      <c r="E19" s="109">
        <v>908</v>
      </c>
      <c r="F19" s="53">
        <v>251</v>
      </c>
      <c r="G19" s="109">
        <v>8997</v>
      </c>
      <c r="H19" s="53">
        <v>298</v>
      </c>
      <c r="I19" s="109">
        <v>8950</v>
      </c>
      <c r="J19" s="103">
        <v>9248</v>
      </c>
      <c r="K19" s="88"/>
      <c r="N19" s="88"/>
    </row>
    <row r="20" spans="1:14" ht="14.25">
      <c r="A20" s="79" t="s">
        <v>66</v>
      </c>
      <c r="B20" s="51">
        <v>3415</v>
      </c>
      <c r="C20" s="109">
        <v>2231</v>
      </c>
      <c r="D20" s="53">
        <v>4630</v>
      </c>
      <c r="E20" s="109">
        <v>1016</v>
      </c>
      <c r="F20" s="53">
        <v>59</v>
      </c>
      <c r="G20" s="109">
        <v>5587</v>
      </c>
      <c r="H20" s="53">
        <v>173</v>
      </c>
      <c r="I20" s="109">
        <v>5473</v>
      </c>
      <c r="J20" s="103">
        <v>5646</v>
      </c>
      <c r="K20" s="88"/>
      <c r="N20" s="88"/>
    </row>
    <row r="21" spans="1:14" ht="14.25">
      <c r="A21" s="79" t="s">
        <v>67</v>
      </c>
      <c r="B21" s="51">
        <v>668</v>
      </c>
      <c r="C21" s="109">
        <v>41</v>
      </c>
      <c r="D21" s="53">
        <v>664</v>
      </c>
      <c r="E21" s="109">
        <v>45</v>
      </c>
      <c r="F21" s="53">
        <v>107</v>
      </c>
      <c r="G21" s="109">
        <v>602</v>
      </c>
      <c r="H21" s="53">
        <v>136</v>
      </c>
      <c r="I21" s="109">
        <v>573</v>
      </c>
      <c r="J21" s="103">
        <v>709</v>
      </c>
      <c r="K21" s="88"/>
      <c r="N21" s="88"/>
    </row>
    <row r="22" spans="1:14" ht="14.25">
      <c r="A22" s="41" t="s">
        <v>82</v>
      </c>
      <c r="B22" s="51">
        <v>26180</v>
      </c>
      <c r="C22" s="109">
        <v>365</v>
      </c>
      <c r="D22" s="53">
        <v>26300</v>
      </c>
      <c r="E22" s="109">
        <v>245</v>
      </c>
      <c r="F22" s="53">
        <v>10498</v>
      </c>
      <c r="G22" s="109">
        <v>16047</v>
      </c>
      <c r="H22" s="53">
        <v>7559</v>
      </c>
      <c r="I22" s="109">
        <v>18986</v>
      </c>
      <c r="J22" s="103">
        <v>26545</v>
      </c>
      <c r="K22" s="88"/>
      <c r="N22" s="88"/>
    </row>
    <row r="23" spans="1:14" ht="14.25">
      <c r="A23" s="79" t="s">
        <v>68</v>
      </c>
      <c r="B23" s="51">
        <v>96832</v>
      </c>
      <c r="C23" s="109">
        <v>811</v>
      </c>
      <c r="D23" s="53">
        <v>97020</v>
      </c>
      <c r="E23" s="109">
        <v>623</v>
      </c>
      <c r="F23" s="53">
        <v>48357</v>
      </c>
      <c r="G23" s="109">
        <v>49286</v>
      </c>
      <c r="H23" s="53">
        <v>27917</v>
      </c>
      <c r="I23" s="109">
        <v>69726</v>
      </c>
      <c r="J23" s="103">
        <v>97643</v>
      </c>
      <c r="K23" s="88"/>
      <c r="N23" s="88"/>
    </row>
    <row r="24" spans="1:14" ht="14.25">
      <c r="A24" s="79" t="s">
        <v>0</v>
      </c>
      <c r="B24" s="51">
        <v>1982</v>
      </c>
      <c r="C24" s="109">
        <v>376</v>
      </c>
      <c r="D24" s="53">
        <v>2088</v>
      </c>
      <c r="E24" s="109">
        <v>270</v>
      </c>
      <c r="F24" s="53">
        <v>205</v>
      </c>
      <c r="G24" s="109">
        <v>2153</v>
      </c>
      <c r="H24" s="53">
        <v>167</v>
      </c>
      <c r="I24" s="109">
        <v>2191</v>
      </c>
      <c r="J24" s="103">
        <v>2358</v>
      </c>
      <c r="K24" s="88"/>
      <c r="N24" s="88"/>
    </row>
    <row r="25" spans="1:14" ht="14.25">
      <c r="A25" s="79" t="s">
        <v>1</v>
      </c>
      <c r="B25" s="51">
        <v>2196</v>
      </c>
      <c r="C25" s="109">
        <v>1175</v>
      </c>
      <c r="D25" s="53">
        <v>2659</v>
      </c>
      <c r="E25" s="109">
        <v>712</v>
      </c>
      <c r="F25" s="53">
        <v>29</v>
      </c>
      <c r="G25" s="109">
        <v>3342</v>
      </c>
      <c r="H25" s="53">
        <v>47</v>
      </c>
      <c r="I25" s="109">
        <v>3324</v>
      </c>
      <c r="J25" s="103">
        <v>3371</v>
      </c>
      <c r="K25" s="88"/>
      <c r="N25" s="88"/>
    </row>
    <row r="26" spans="1:14" ht="14.25">
      <c r="A26" s="79" t="s">
        <v>2</v>
      </c>
      <c r="B26" s="51">
        <v>20107</v>
      </c>
      <c r="C26" s="109">
        <v>188</v>
      </c>
      <c r="D26" s="53">
        <v>20126</v>
      </c>
      <c r="E26" s="109">
        <v>169</v>
      </c>
      <c r="F26" s="53">
        <v>7428</v>
      </c>
      <c r="G26" s="109">
        <v>12867</v>
      </c>
      <c r="H26" s="53">
        <v>5085</v>
      </c>
      <c r="I26" s="109">
        <v>15210</v>
      </c>
      <c r="J26" s="103">
        <v>20295</v>
      </c>
      <c r="K26" s="88"/>
      <c r="N26" s="88"/>
    </row>
    <row r="27" spans="1:14" ht="14.25">
      <c r="A27" s="79" t="s">
        <v>3</v>
      </c>
      <c r="B27" s="51">
        <v>3899</v>
      </c>
      <c r="C27" s="109">
        <v>896</v>
      </c>
      <c r="D27" s="53">
        <v>4265</v>
      </c>
      <c r="E27" s="109">
        <v>530</v>
      </c>
      <c r="F27" s="53">
        <v>336</v>
      </c>
      <c r="G27" s="109">
        <v>4459</v>
      </c>
      <c r="H27" s="53">
        <v>356</v>
      </c>
      <c r="I27" s="109">
        <v>4439</v>
      </c>
      <c r="J27" s="103">
        <v>4795</v>
      </c>
      <c r="K27" s="88"/>
      <c r="N27" s="88"/>
    </row>
    <row r="28" spans="1:14" ht="14.25">
      <c r="A28" s="79" t="s">
        <v>4</v>
      </c>
      <c r="B28" s="51">
        <v>2034</v>
      </c>
      <c r="C28" s="109">
        <v>329</v>
      </c>
      <c r="D28" s="53">
        <v>2168</v>
      </c>
      <c r="E28" s="109">
        <v>195</v>
      </c>
      <c r="F28" s="53">
        <v>29</v>
      </c>
      <c r="G28" s="109">
        <v>2334</v>
      </c>
      <c r="H28" s="53">
        <v>124</v>
      </c>
      <c r="I28" s="109">
        <v>2239</v>
      </c>
      <c r="J28" s="103">
        <v>2363</v>
      </c>
      <c r="K28" s="88"/>
      <c r="N28" s="88"/>
    </row>
    <row r="29" spans="1:14" ht="14.25">
      <c r="A29" s="79" t="s">
        <v>5</v>
      </c>
      <c r="B29" s="51">
        <v>2041</v>
      </c>
      <c r="C29" s="109">
        <v>390</v>
      </c>
      <c r="D29" s="53">
        <v>2138</v>
      </c>
      <c r="E29" s="109">
        <v>293</v>
      </c>
      <c r="F29" s="53">
        <v>52</v>
      </c>
      <c r="G29" s="109">
        <v>2379</v>
      </c>
      <c r="H29" s="53">
        <v>31</v>
      </c>
      <c r="I29" s="109">
        <v>2400</v>
      </c>
      <c r="J29" s="103">
        <v>2431</v>
      </c>
      <c r="K29" s="88"/>
      <c r="N29" s="88"/>
    </row>
    <row r="30" spans="1:14" ht="14.25">
      <c r="A30" s="79" t="s">
        <v>6</v>
      </c>
      <c r="B30" s="51">
        <v>2445</v>
      </c>
      <c r="C30" s="109">
        <v>58</v>
      </c>
      <c r="D30" s="53">
        <v>2433</v>
      </c>
      <c r="E30" s="109">
        <v>70</v>
      </c>
      <c r="F30" s="53">
        <v>969</v>
      </c>
      <c r="G30" s="109">
        <v>1534</v>
      </c>
      <c r="H30" s="53">
        <v>954</v>
      </c>
      <c r="I30" s="109">
        <v>1549</v>
      </c>
      <c r="J30" s="103">
        <v>2503</v>
      </c>
      <c r="K30" s="88"/>
      <c r="N30" s="88"/>
    </row>
    <row r="31" spans="1:14" ht="14.25">
      <c r="A31" s="79" t="s">
        <v>7</v>
      </c>
      <c r="B31" s="51">
        <v>1298</v>
      </c>
      <c r="C31" s="109">
        <v>163</v>
      </c>
      <c r="D31" s="53">
        <v>1453</v>
      </c>
      <c r="E31" s="109">
        <v>8</v>
      </c>
      <c r="F31" s="53">
        <v>77</v>
      </c>
      <c r="G31" s="109">
        <v>1384</v>
      </c>
      <c r="H31" s="53">
        <v>36</v>
      </c>
      <c r="I31" s="109">
        <v>1425</v>
      </c>
      <c r="J31" s="103">
        <v>1461</v>
      </c>
      <c r="K31" s="88"/>
      <c r="N31" s="88"/>
    </row>
    <row r="32" spans="1:14" ht="14.25">
      <c r="A32" s="79" t="s">
        <v>8</v>
      </c>
      <c r="B32" s="51">
        <v>2708</v>
      </c>
      <c r="C32" s="109">
        <v>328</v>
      </c>
      <c r="D32" s="53">
        <v>2768</v>
      </c>
      <c r="E32" s="109">
        <v>268</v>
      </c>
      <c r="F32" s="53">
        <v>542</v>
      </c>
      <c r="G32" s="109">
        <v>2494</v>
      </c>
      <c r="H32" s="53">
        <v>372</v>
      </c>
      <c r="I32" s="109">
        <v>2664</v>
      </c>
      <c r="J32" s="103">
        <v>3036</v>
      </c>
      <c r="K32" s="88"/>
      <c r="N32" s="88"/>
    </row>
    <row r="33" spans="1:14" ht="14.25">
      <c r="A33" s="79" t="s">
        <v>9</v>
      </c>
      <c r="B33" s="51">
        <v>568</v>
      </c>
      <c r="C33" s="109">
        <v>16</v>
      </c>
      <c r="D33" s="53">
        <v>563</v>
      </c>
      <c r="E33" s="109">
        <v>21</v>
      </c>
      <c r="F33" s="53">
        <v>29</v>
      </c>
      <c r="G33" s="109">
        <v>555</v>
      </c>
      <c r="H33" s="53">
        <v>78</v>
      </c>
      <c r="I33" s="109">
        <v>506</v>
      </c>
      <c r="J33" s="103">
        <v>584</v>
      </c>
      <c r="K33" s="88"/>
      <c r="N33" s="88"/>
    </row>
    <row r="34" spans="1:14" ht="14.25">
      <c r="A34" s="79" t="s">
        <v>10</v>
      </c>
      <c r="B34" s="51">
        <v>2453</v>
      </c>
      <c r="C34" s="109">
        <v>182</v>
      </c>
      <c r="D34" s="53">
        <v>2522</v>
      </c>
      <c r="E34" s="109">
        <v>113</v>
      </c>
      <c r="F34" s="53">
        <v>241</v>
      </c>
      <c r="G34" s="109">
        <v>2394</v>
      </c>
      <c r="H34" s="53">
        <v>251</v>
      </c>
      <c r="I34" s="109">
        <v>2384</v>
      </c>
      <c r="J34" s="103">
        <v>2635</v>
      </c>
      <c r="K34" s="88"/>
      <c r="N34" s="88"/>
    </row>
    <row r="35" spans="1:14" ht="14.25">
      <c r="A35" s="79" t="s">
        <v>11</v>
      </c>
      <c r="B35" s="51">
        <v>1879</v>
      </c>
      <c r="C35" s="109">
        <v>142</v>
      </c>
      <c r="D35" s="53">
        <v>1973</v>
      </c>
      <c r="E35" s="109">
        <v>48</v>
      </c>
      <c r="F35" s="53">
        <v>148</v>
      </c>
      <c r="G35" s="109">
        <v>1873</v>
      </c>
      <c r="H35" s="53">
        <v>99</v>
      </c>
      <c r="I35" s="109">
        <v>1922</v>
      </c>
      <c r="J35" s="103">
        <v>2021</v>
      </c>
      <c r="K35" s="88"/>
      <c r="N35" s="88"/>
    </row>
    <row r="36" spans="1:14" ht="14.25">
      <c r="A36" s="79" t="s">
        <v>12</v>
      </c>
      <c r="B36" s="51">
        <v>2518</v>
      </c>
      <c r="C36" s="109">
        <v>223</v>
      </c>
      <c r="D36" s="53">
        <v>2680</v>
      </c>
      <c r="E36" s="109">
        <v>61</v>
      </c>
      <c r="F36" s="53">
        <v>504</v>
      </c>
      <c r="G36" s="109">
        <v>2237</v>
      </c>
      <c r="H36" s="53">
        <v>426</v>
      </c>
      <c r="I36" s="109">
        <v>2315</v>
      </c>
      <c r="J36" s="103">
        <v>2741</v>
      </c>
      <c r="K36" s="88"/>
      <c r="N36" s="88"/>
    </row>
    <row r="37" spans="1:14" ht="14.25">
      <c r="A37" s="79" t="s">
        <v>13</v>
      </c>
      <c r="B37" s="51">
        <v>1644</v>
      </c>
      <c r="C37" s="109">
        <v>103</v>
      </c>
      <c r="D37" s="53">
        <v>1699</v>
      </c>
      <c r="E37" s="109">
        <v>48</v>
      </c>
      <c r="F37" s="53">
        <v>49</v>
      </c>
      <c r="G37" s="109">
        <v>1698</v>
      </c>
      <c r="H37" s="53">
        <v>153</v>
      </c>
      <c r="I37" s="109">
        <v>1594</v>
      </c>
      <c r="J37" s="103">
        <v>1747</v>
      </c>
      <c r="K37" s="88"/>
      <c r="N37" s="88"/>
    </row>
    <row r="38" spans="1:11" ht="14.25">
      <c r="A38" s="90" t="s">
        <v>15</v>
      </c>
      <c r="B38" s="71">
        <v>12906</v>
      </c>
      <c r="C38" s="72">
        <v>5359</v>
      </c>
      <c r="D38" s="84">
        <v>15629</v>
      </c>
      <c r="E38" s="72">
        <v>2636</v>
      </c>
      <c r="F38" s="84">
        <v>339</v>
      </c>
      <c r="G38" s="72">
        <v>17926</v>
      </c>
      <c r="H38" s="84">
        <v>518</v>
      </c>
      <c r="I38" s="72">
        <v>17747</v>
      </c>
      <c r="J38" s="105">
        <v>18265</v>
      </c>
      <c r="K38" s="88"/>
    </row>
    <row r="39" spans="1:11" ht="14.25">
      <c r="A39" s="79" t="s">
        <v>16</v>
      </c>
      <c r="B39" s="51">
        <v>21092</v>
      </c>
      <c r="C39" s="109">
        <v>1559</v>
      </c>
      <c r="D39" s="53">
        <v>21820</v>
      </c>
      <c r="E39" s="109">
        <v>831</v>
      </c>
      <c r="F39" s="53">
        <v>6080</v>
      </c>
      <c r="G39" s="109">
        <v>16571</v>
      </c>
      <c r="H39" s="53">
        <v>4961</v>
      </c>
      <c r="I39" s="109">
        <v>17690</v>
      </c>
      <c r="J39" s="103">
        <v>22651</v>
      </c>
      <c r="K39" s="88"/>
    </row>
    <row r="40" spans="1:11" ht="14.25">
      <c r="A40" s="79" t="s">
        <v>17</v>
      </c>
      <c r="B40" s="51">
        <v>22799</v>
      </c>
      <c r="C40" s="109">
        <v>3717</v>
      </c>
      <c r="D40" s="53">
        <v>24173</v>
      </c>
      <c r="E40" s="109">
        <v>2343</v>
      </c>
      <c r="F40" s="53">
        <v>1215</v>
      </c>
      <c r="G40" s="109">
        <v>25301</v>
      </c>
      <c r="H40" s="53">
        <v>1199</v>
      </c>
      <c r="I40" s="109">
        <v>25317</v>
      </c>
      <c r="J40" s="103">
        <v>26516</v>
      </c>
      <c r="K40" s="88"/>
    </row>
    <row r="41" spans="1:11" ht="14.25">
      <c r="A41" s="90" t="s">
        <v>18</v>
      </c>
      <c r="B41" s="71">
        <v>43891</v>
      </c>
      <c r="C41" s="72">
        <v>5276</v>
      </c>
      <c r="D41" s="84">
        <v>45993</v>
      </c>
      <c r="E41" s="72">
        <v>3174</v>
      </c>
      <c r="F41" s="84">
        <v>7295</v>
      </c>
      <c r="G41" s="72">
        <v>41872</v>
      </c>
      <c r="H41" s="84">
        <v>6160</v>
      </c>
      <c r="I41" s="72">
        <v>43007</v>
      </c>
      <c r="J41" s="105">
        <v>49167</v>
      </c>
      <c r="K41" s="88"/>
    </row>
    <row r="42" spans="1:11" ht="14.25">
      <c r="A42" s="79" t="s">
        <v>19</v>
      </c>
      <c r="B42" s="51">
        <v>174507</v>
      </c>
      <c r="C42" s="109">
        <v>1622</v>
      </c>
      <c r="D42" s="53">
        <v>174894</v>
      </c>
      <c r="E42" s="109">
        <v>1235</v>
      </c>
      <c r="F42" s="53">
        <v>77354</v>
      </c>
      <c r="G42" s="109">
        <v>98775</v>
      </c>
      <c r="H42" s="53">
        <v>52773</v>
      </c>
      <c r="I42" s="109">
        <v>123356</v>
      </c>
      <c r="J42" s="103">
        <v>176129</v>
      </c>
      <c r="K42" s="88"/>
    </row>
    <row r="43" spans="1:11" ht="14.25">
      <c r="A43" s="79" t="s">
        <v>20</v>
      </c>
      <c r="B43" s="51">
        <v>19219</v>
      </c>
      <c r="C43" s="109">
        <v>923</v>
      </c>
      <c r="D43" s="53">
        <v>19481</v>
      </c>
      <c r="E43" s="109">
        <v>661</v>
      </c>
      <c r="F43" s="53">
        <v>4660</v>
      </c>
      <c r="G43" s="109">
        <v>15482</v>
      </c>
      <c r="H43" s="53">
        <v>4166</v>
      </c>
      <c r="I43" s="109">
        <v>15976</v>
      </c>
      <c r="J43" s="103">
        <v>20142</v>
      </c>
      <c r="K43" s="88"/>
    </row>
    <row r="44" spans="1:11" ht="14.25">
      <c r="A44" s="90" t="s">
        <v>21</v>
      </c>
      <c r="B44" s="71">
        <v>193726</v>
      </c>
      <c r="C44" s="72">
        <v>2545</v>
      </c>
      <c r="D44" s="84">
        <v>194375</v>
      </c>
      <c r="E44" s="72">
        <v>1896</v>
      </c>
      <c r="F44" s="84">
        <v>82014</v>
      </c>
      <c r="G44" s="72">
        <v>114257</v>
      </c>
      <c r="H44" s="84">
        <v>56939</v>
      </c>
      <c r="I44" s="72">
        <v>139332</v>
      </c>
      <c r="J44" s="105">
        <v>196271</v>
      </c>
      <c r="K44" s="88"/>
    </row>
    <row r="45" spans="1:11" s="42" customFormat="1" ht="15" thickBot="1">
      <c r="A45" s="157" t="s">
        <v>49</v>
      </c>
      <c r="B45" s="158">
        <v>250523</v>
      </c>
      <c r="C45" s="159">
        <v>13180</v>
      </c>
      <c r="D45" s="160">
        <v>255997</v>
      </c>
      <c r="E45" s="159">
        <v>7706</v>
      </c>
      <c r="F45" s="160">
        <v>89648</v>
      </c>
      <c r="G45" s="159">
        <v>174055</v>
      </c>
      <c r="H45" s="160">
        <v>63617</v>
      </c>
      <c r="I45" s="159">
        <v>200086</v>
      </c>
      <c r="J45" s="164">
        <v>263703</v>
      </c>
      <c r="K45" s="89"/>
    </row>
    <row r="47" ht="14.25">
      <c r="A47" s="119" t="s">
        <v>199</v>
      </c>
    </row>
  </sheetData>
  <sheetProtection/>
  <mergeCells count="7">
    <mergeCell ref="A1:J1"/>
    <mergeCell ref="J3:J4"/>
    <mergeCell ref="B3:C3"/>
    <mergeCell ref="D3:E3"/>
    <mergeCell ref="F3:G3"/>
    <mergeCell ref="H3:I3"/>
    <mergeCell ref="A3:A4"/>
  </mergeCells>
  <printOptions horizontalCentered="1"/>
  <pageMargins left="0.15748031496062992" right="0" top="0" bottom="0" header="0" footer="0"/>
  <pageSetup fitToHeight="1" fitToWidth="1" orientation="landscape" paperSize="9" scale="83" r:id="rId1"/>
  <headerFooter>
    <oddFooter>&amp;C&amp;A&amp;RISEE - Document édité le 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P9" sqref="P9"/>
    </sheetView>
  </sheetViews>
  <sheetFormatPr defaultColWidth="11.375" defaultRowHeight="12"/>
  <cols>
    <col min="1" max="1" width="19.875" style="70" customWidth="1"/>
    <col min="2" max="16384" width="11.375" style="70" customWidth="1"/>
  </cols>
  <sheetData>
    <row r="1" spans="1:12" ht="19.5" customHeight="1">
      <c r="A1" s="632" t="s">
        <v>85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4"/>
    </row>
    <row r="2" spans="1:12" s="23" customFormat="1" ht="15" thickBo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121" customFormat="1" ht="15.75" customHeight="1">
      <c r="A3" s="148" t="s">
        <v>206</v>
      </c>
      <c r="B3" s="146">
        <v>1</v>
      </c>
      <c r="C3" s="146">
        <v>2</v>
      </c>
      <c r="D3" s="146">
        <v>3</v>
      </c>
      <c r="E3" s="146">
        <v>4</v>
      </c>
      <c r="F3" s="146">
        <v>5</v>
      </c>
      <c r="G3" s="146">
        <v>6</v>
      </c>
      <c r="H3" s="146">
        <v>7</v>
      </c>
      <c r="I3" s="146" t="s">
        <v>74</v>
      </c>
      <c r="J3" s="146" t="s">
        <v>75</v>
      </c>
      <c r="K3" s="146" t="s">
        <v>76</v>
      </c>
      <c r="L3" s="147" t="s">
        <v>53</v>
      </c>
    </row>
    <row r="4" spans="1:12" ht="14.25">
      <c r="A4" s="79" t="s">
        <v>54</v>
      </c>
      <c r="B4" s="92">
        <v>19</v>
      </c>
      <c r="C4" s="92">
        <v>12</v>
      </c>
      <c r="D4" s="92">
        <v>21</v>
      </c>
      <c r="E4" s="92">
        <v>44</v>
      </c>
      <c r="F4" s="92">
        <v>31</v>
      </c>
      <c r="G4" s="92">
        <v>21</v>
      </c>
      <c r="H4" s="92">
        <v>10</v>
      </c>
      <c r="I4" s="92">
        <v>15</v>
      </c>
      <c r="J4" s="92">
        <v>7</v>
      </c>
      <c r="K4" s="92">
        <v>1</v>
      </c>
      <c r="L4" s="122">
        <v>181</v>
      </c>
    </row>
    <row r="5" spans="1:12" ht="14.25">
      <c r="A5" s="79" t="s">
        <v>109</v>
      </c>
      <c r="B5" s="69">
        <v>207</v>
      </c>
      <c r="C5" s="69">
        <v>321</v>
      </c>
      <c r="D5" s="69">
        <v>158</v>
      </c>
      <c r="E5" s="69">
        <v>149</v>
      </c>
      <c r="F5" s="69">
        <v>98</v>
      </c>
      <c r="G5" s="69">
        <v>44</v>
      </c>
      <c r="H5" s="69">
        <v>22</v>
      </c>
      <c r="I5" s="69">
        <v>11</v>
      </c>
      <c r="J5" s="69">
        <v>5</v>
      </c>
      <c r="K5" s="69">
        <v>2</v>
      </c>
      <c r="L5" s="91">
        <v>1017</v>
      </c>
    </row>
    <row r="6" spans="1:12" ht="14.25">
      <c r="A6" s="79" t="s">
        <v>55</v>
      </c>
      <c r="B6" s="69">
        <v>439</v>
      </c>
      <c r="C6" s="69">
        <v>521</v>
      </c>
      <c r="D6" s="69">
        <v>327</v>
      </c>
      <c r="E6" s="69">
        <v>297</v>
      </c>
      <c r="F6" s="69">
        <v>136</v>
      </c>
      <c r="G6" s="69">
        <v>58</v>
      </c>
      <c r="H6" s="69">
        <v>32</v>
      </c>
      <c r="I6" s="69">
        <v>21</v>
      </c>
      <c r="J6" s="69">
        <v>6</v>
      </c>
      <c r="K6" s="69">
        <v>0</v>
      </c>
      <c r="L6" s="52">
        <v>1837</v>
      </c>
    </row>
    <row r="7" spans="1:12" ht="14.25">
      <c r="A7" s="79" t="s">
        <v>56</v>
      </c>
      <c r="B7" s="69">
        <v>182</v>
      </c>
      <c r="C7" s="69">
        <v>180</v>
      </c>
      <c r="D7" s="69">
        <v>169</v>
      </c>
      <c r="E7" s="69">
        <v>164</v>
      </c>
      <c r="F7" s="69">
        <v>110</v>
      </c>
      <c r="G7" s="69">
        <v>70</v>
      </c>
      <c r="H7" s="69">
        <v>37</v>
      </c>
      <c r="I7" s="69">
        <v>54</v>
      </c>
      <c r="J7" s="69">
        <v>22</v>
      </c>
      <c r="K7" s="69">
        <v>2</v>
      </c>
      <c r="L7" s="91">
        <v>990</v>
      </c>
    </row>
    <row r="8" spans="1:12" ht="14.25">
      <c r="A8" s="79" t="s">
        <v>57</v>
      </c>
      <c r="B8" s="69">
        <v>1198</v>
      </c>
      <c r="C8" s="69">
        <v>2145</v>
      </c>
      <c r="D8" s="69">
        <v>1914</v>
      </c>
      <c r="E8" s="69">
        <v>1830</v>
      </c>
      <c r="F8" s="69">
        <v>972</v>
      </c>
      <c r="G8" s="69">
        <v>508</v>
      </c>
      <c r="H8" s="69">
        <v>297</v>
      </c>
      <c r="I8" s="69">
        <v>224</v>
      </c>
      <c r="J8" s="69">
        <v>93</v>
      </c>
      <c r="K8" s="69">
        <v>12</v>
      </c>
      <c r="L8" s="52">
        <v>9193</v>
      </c>
    </row>
    <row r="9" spans="1:12" ht="14.25">
      <c r="A9" s="79" t="s">
        <v>58</v>
      </c>
      <c r="B9" s="69">
        <v>54</v>
      </c>
      <c r="C9" s="69">
        <v>72</v>
      </c>
      <c r="D9" s="69">
        <v>38</v>
      </c>
      <c r="E9" s="69">
        <v>38</v>
      </c>
      <c r="F9" s="69">
        <v>14</v>
      </c>
      <c r="G9" s="69">
        <v>5</v>
      </c>
      <c r="H9" s="69">
        <v>1</v>
      </c>
      <c r="I9" s="69">
        <v>5</v>
      </c>
      <c r="J9" s="69">
        <v>0</v>
      </c>
      <c r="K9" s="69">
        <v>0</v>
      </c>
      <c r="L9" s="91">
        <v>227</v>
      </c>
    </row>
    <row r="10" spans="1:12" ht="14.25">
      <c r="A10" s="79" t="s">
        <v>59</v>
      </c>
      <c r="B10" s="69">
        <v>122</v>
      </c>
      <c r="C10" s="69">
        <v>86</v>
      </c>
      <c r="D10" s="69">
        <v>100</v>
      </c>
      <c r="E10" s="69">
        <v>86</v>
      </c>
      <c r="F10" s="69">
        <v>77</v>
      </c>
      <c r="G10" s="69">
        <v>64</v>
      </c>
      <c r="H10" s="69">
        <v>27</v>
      </c>
      <c r="I10" s="69">
        <v>43</v>
      </c>
      <c r="J10" s="69">
        <v>21</v>
      </c>
      <c r="K10" s="69">
        <v>0</v>
      </c>
      <c r="L10" s="91">
        <v>626</v>
      </c>
    </row>
    <row r="11" spans="1:12" ht="14.25">
      <c r="A11" s="79" t="s">
        <v>60</v>
      </c>
      <c r="B11" s="69">
        <v>228</v>
      </c>
      <c r="C11" s="69">
        <v>201</v>
      </c>
      <c r="D11" s="69">
        <v>214</v>
      </c>
      <c r="E11" s="69">
        <v>185</v>
      </c>
      <c r="F11" s="69">
        <v>132</v>
      </c>
      <c r="G11" s="69">
        <v>75</v>
      </c>
      <c r="H11" s="69">
        <v>61</v>
      </c>
      <c r="I11" s="69">
        <v>39</v>
      </c>
      <c r="J11" s="69">
        <v>19</v>
      </c>
      <c r="K11" s="69">
        <v>1</v>
      </c>
      <c r="L11" s="52">
        <v>1155</v>
      </c>
    </row>
    <row r="12" spans="1:12" ht="14.25">
      <c r="A12" s="79" t="s">
        <v>81</v>
      </c>
      <c r="B12" s="69">
        <v>131</v>
      </c>
      <c r="C12" s="69">
        <v>78</v>
      </c>
      <c r="D12" s="69">
        <v>83</v>
      </c>
      <c r="E12" s="69">
        <v>67</v>
      </c>
      <c r="F12" s="69">
        <v>70</v>
      </c>
      <c r="G12" s="69">
        <v>37</v>
      </c>
      <c r="H12" s="69">
        <v>23</v>
      </c>
      <c r="I12" s="69">
        <v>25</v>
      </c>
      <c r="J12" s="69">
        <v>13</v>
      </c>
      <c r="K12" s="69">
        <v>4</v>
      </c>
      <c r="L12" s="91">
        <v>531</v>
      </c>
    </row>
    <row r="13" spans="1:12" ht="14.25">
      <c r="A13" s="79" t="s">
        <v>61</v>
      </c>
      <c r="B13" s="69">
        <v>79</v>
      </c>
      <c r="C13" s="69">
        <v>123</v>
      </c>
      <c r="D13" s="69">
        <v>95</v>
      </c>
      <c r="E13" s="69">
        <v>103</v>
      </c>
      <c r="F13" s="69">
        <v>82</v>
      </c>
      <c r="G13" s="69">
        <v>27</v>
      </c>
      <c r="H13" s="69">
        <v>19</v>
      </c>
      <c r="I13" s="69">
        <v>22</v>
      </c>
      <c r="J13" s="69">
        <v>9</v>
      </c>
      <c r="K13" s="69">
        <v>1</v>
      </c>
      <c r="L13" s="91">
        <v>560</v>
      </c>
    </row>
    <row r="14" spans="1:12" ht="14.25">
      <c r="A14" s="79" t="s">
        <v>62</v>
      </c>
      <c r="B14" s="69">
        <v>383</v>
      </c>
      <c r="C14" s="69">
        <v>513</v>
      </c>
      <c r="D14" s="69">
        <v>440</v>
      </c>
      <c r="E14" s="69">
        <v>439</v>
      </c>
      <c r="F14" s="69">
        <v>215</v>
      </c>
      <c r="G14" s="69">
        <v>99</v>
      </c>
      <c r="H14" s="69">
        <v>60</v>
      </c>
      <c r="I14" s="69">
        <v>54</v>
      </c>
      <c r="J14" s="69">
        <v>18</v>
      </c>
      <c r="K14" s="69">
        <v>1</v>
      </c>
      <c r="L14" s="91">
        <v>2222</v>
      </c>
    </row>
    <row r="15" spans="1:12" ht="14.25">
      <c r="A15" s="79" t="s">
        <v>14</v>
      </c>
      <c r="B15" s="69">
        <v>81</v>
      </c>
      <c r="C15" s="69">
        <v>59</v>
      </c>
      <c r="D15" s="69">
        <v>78</v>
      </c>
      <c r="E15" s="69">
        <v>89</v>
      </c>
      <c r="F15" s="69">
        <v>55</v>
      </c>
      <c r="G15" s="69">
        <v>28</v>
      </c>
      <c r="H15" s="69">
        <v>12</v>
      </c>
      <c r="I15" s="69">
        <v>9</v>
      </c>
      <c r="J15" s="69">
        <v>4</v>
      </c>
      <c r="K15" s="69">
        <v>1</v>
      </c>
      <c r="L15" s="91">
        <v>416</v>
      </c>
    </row>
    <row r="16" spans="1:12" ht="14.25">
      <c r="A16" s="79" t="s">
        <v>63</v>
      </c>
      <c r="B16" s="69">
        <v>260</v>
      </c>
      <c r="C16" s="69">
        <v>359</v>
      </c>
      <c r="D16" s="69">
        <v>253</v>
      </c>
      <c r="E16" s="69">
        <v>238</v>
      </c>
      <c r="F16" s="69">
        <v>109</v>
      </c>
      <c r="G16" s="69">
        <v>46</v>
      </c>
      <c r="H16" s="69">
        <v>23</v>
      </c>
      <c r="I16" s="69">
        <v>15</v>
      </c>
      <c r="J16" s="69">
        <v>7</v>
      </c>
      <c r="K16" s="69">
        <v>0</v>
      </c>
      <c r="L16" s="91">
        <v>1310</v>
      </c>
    </row>
    <row r="17" spans="1:12" ht="14.25">
      <c r="A17" s="79" t="s">
        <v>64</v>
      </c>
      <c r="B17" s="69">
        <v>270</v>
      </c>
      <c r="C17" s="69">
        <v>382</v>
      </c>
      <c r="D17" s="69">
        <v>190</v>
      </c>
      <c r="E17" s="69">
        <v>166</v>
      </c>
      <c r="F17" s="69">
        <v>105</v>
      </c>
      <c r="G17" s="69">
        <v>52</v>
      </c>
      <c r="H17" s="69">
        <v>21</v>
      </c>
      <c r="I17" s="69">
        <v>10</v>
      </c>
      <c r="J17" s="69">
        <v>15</v>
      </c>
      <c r="K17" s="69">
        <v>1</v>
      </c>
      <c r="L17" s="91">
        <v>1212</v>
      </c>
    </row>
    <row r="18" spans="1:12" ht="14.25">
      <c r="A18" s="79" t="s">
        <v>65</v>
      </c>
      <c r="B18" s="69">
        <v>408</v>
      </c>
      <c r="C18" s="69">
        <v>422</v>
      </c>
      <c r="D18" s="69">
        <v>393</v>
      </c>
      <c r="E18" s="69">
        <v>377</v>
      </c>
      <c r="F18" s="69">
        <v>335</v>
      </c>
      <c r="G18" s="69">
        <v>231</v>
      </c>
      <c r="H18" s="69">
        <v>131</v>
      </c>
      <c r="I18" s="69">
        <v>104</v>
      </c>
      <c r="J18" s="69">
        <v>42</v>
      </c>
      <c r="K18" s="69">
        <v>1</v>
      </c>
      <c r="L18" s="52">
        <v>2444</v>
      </c>
    </row>
    <row r="19" spans="1:12" ht="14.25">
      <c r="A19" s="79" t="s">
        <v>66</v>
      </c>
      <c r="B19" s="69">
        <v>207</v>
      </c>
      <c r="C19" s="69">
        <v>229</v>
      </c>
      <c r="D19" s="69">
        <v>231</v>
      </c>
      <c r="E19" s="69">
        <v>203</v>
      </c>
      <c r="F19" s="69">
        <v>188</v>
      </c>
      <c r="G19" s="69">
        <v>152</v>
      </c>
      <c r="H19" s="69">
        <v>92</v>
      </c>
      <c r="I19" s="69">
        <v>78</v>
      </c>
      <c r="J19" s="69">
        <v>28</v>
      </c>
      <c r="K19" s="69">
        <v>1</v>
      </c>
      <c r="L19" s="52">
        <v>1409</v>
      </c>
    </row>
    <row r="20" spans="1:12" ht="14.25">
      <c r="A20" s="79" t="s">
        <v>67</v>
      </c>
      <c r="B20" s="69">
        <v>63</v>
      </c>
      <c r="C20" s="69">
        <v>55</v>
      </c>
      <c r="D20" s="69">
        <v>47</v>
      </c>
      <c r="E20" s="69">
        <v>47</v>
      </c>
      <c r="F20" s="69">
        <v>21</v>
      </c>
      <c r="G20" s="69">
        <v>10</v>
      </c>
      <c r="H20" s="69">
        <v>1</v>
      </c>
      <c r="I20" s="69">
        <v>3</v>
      </c>
      <c r="J20" s="69">
        <v>1</v>
      </c>
      <c r="K20" s="69">
        <v>0</v>
      </c>
      <c r="L20" s="91">
        <v>248</v>
      </c>
    </row>
    <row r="21" spans="1:12" ht="14.25">
      <c r="A21" s="41" t="s">
        <v>82</v>
      </c>
      <c r="B21" s="69">
        <v>1154</v>
      </c>
      <c r="C21" s="51">
        <v>1919</v>
      </c>
      <c r="D21" s="69">
        <v>1773</v>
      </c>
      <c r="E21" s="69">
        <v>1489</v>
      </c>
      <c r="F21" s="69">
        <v>753</v>
      </c>
      <c r="G21" s="69">
        <v>353</v>
      </c>
      <c r="H21" s="69">
        <v>203</v>
      </c>
      <c r="I21" s="69">
        <v>193</v>
      </c>
      <c r="J21" s="69">
        <v>99</v>
      </c>
      <c r="K21" s="69">
        <v>15</v>
      </c>
      <c r="L21" s="52">
        <v>7951</v>
      </c>
    </row>
    <row r="22" spans="1:12" ht="14.25">
      <c r="A22" s="79" t="s">
        <v>68</v>
      </c>
      <c r="B22" s="51">
        <v>9609</v>
      </c>
      <c r="C22" s="51">
        <v>11317</v>
      </c>
      <c r="D22" s="51">
        <v>6788</v>
      </c>
      <c r="E22" s="51">
        <v>4977</v>
      </c>
      <c r="F22" s="51">
        <v>2133</v>
      </c>
      <c r="G22" s="69">
        <v>949</v>
      </c>
      <c r="H22" s="69">
        <v>490</v>
      </c>
      <c r="I22" s="69">
        <v>366</v>
      </c>
      <c r="J22" s="69">
        <v>178</v>
      </c>
      <c r="K22" s="69">
        <v>17</v>
      </c>
      <c r="L22" s="52">
        <v>36824</v>
      </c>
    </row>
    <row r="23" spans="1:12" ht="14.25">
      <c r="A23" s="79" t="s">
        <v>0</v>
      </c>
      <c r="B23" s="69">
        <v>110</v>
      </c>
      <c r="C23" s="69">
        <v>104</v>
      </c>
      <c r="D23" s="69">
        <v>95</v>
      </c>
      <c r="E23" s="69">
        <v>111</v>
      </c>
      <c r="F23" s="69">
        <v>61</v>
      </c>
      <c r="G23" s="69">
        <v>45</v>
      </c>
      <c r="H23" s="69">
        <v>27</v>
      </c>
      <c r="I23" s="69">
        <v>25</v>
      </c>
      <c r="J23" s="69">
        <v>25</v>
      </c>
      <c r="K23" s="69">
        <v>3</v>
      </c>
      <c r="L23" s="91">
        <v>606</v>
      </c>
    </row>
    <row r="24" spans="1:12" ht="14.25">
      <c r="A24" s="79" t="s">
        <v>1</v>
      </c>
      <c r="B24" s="69">
        <v>152</v>
      </c>
      <c r="C24" s="69">
        <v>126</v>
      </c>
      <c r="D24" s="69">
        <v>141</v>
      </c>
      <c r="E24" s="69">
        <v>137</v>
      </c>
      <c r="F24" s="69">
        <v>113</v>
      </c>
      <c r="G24" s="69">
        <v>76</v>
      </c>
      <c r="H24" s="69">
        <v>39</v>
      </c>
      <c r="I24" s="69">
        <v>47</v>
      </c>
      <c r="J24" s="69">
        <v>25</v>
      </c>
      <c r="K24" s="69">
        <v>2</v>
      </c>
      <c r="L24" s="91">
        <v>858</v>
      </c>
    </row>
    <row r="25" spans="1:12" ht="14.25">
      <c r="A25" s="79" t="s">
        <v>2</v>
      </c>
      <c r="B25" s="69">
        <v>667</v>
      </c>
      <c r="C25" s="69">
        <v>1224</v>
      </c>
      <c r="D25" s="69">
        <v>1117</v>
      </c>
      <c r="E25" s="69">
        <v>1195</v>
      </c>
      <c r="F25" s="69">
        <v>672</v>
      </c>
      <c r="G25" s="69">
        <v>311</v>
      </c>
      <c r="H25" s="69">
        <v>169</v>
      </c>
      <c r="I25" s="69">
        <v>148</v>
      </c>
      <c r="J25" s="69">
        <v>96</v>
      </c>
      <c r="K25" s="69">
        <v>19</v>
      </c>
      <c r="L25" s="52">
        <v>5618</v>
      </c>
    </row>
    <row r="26" spans="1:12" ht="14.25">
      <c r="A26" s="79" t="s">
        <v>3</v>
      </c>
      <c r="B26" s="69">
        <v>321</v>
      </c>
      <c r="C26" s="69">
        <v>280</v>
      </c>
      <c r="D26" s="69">
        <v>225</v>
      </c>
      <c r="E26" s="69">
        <v>211</v>
      </c>
      <c r="F26" s="69">
        <v>171</v>
      </c>
      <c r="G26" s="69">
        <v>91</v>
      </c>
      <c r="H26" s="69">
        <v>68</v>
      </c>
      <c r="I26" s="69">
        <v>38</v>
      </c>
      <c r="J26" s="69">
        <v>17</v>
      </c>
      <c r="K26" s="69">
        <v>1</v>
      </c>
      <c r="L26" s="91">
        <v>1423</v>
      </c>
    </row>
    <row r="27" spans="1:12" ht="14.25">
      <c r="A27" s="79" t="s">
        <v>4</v>
      </c>
      <c r="B27" s="69">
        <v>140</v>
      </c>
      <c r="C27" s="69">
        <v>108</v>
      </c>
      <c r="D27" s="69">
        <v>109</v>
      </c>
      <c r="E27" s="69">
        <v>102</v>
      </c>
      <c r="F27" s="69">
        <v>80</v>
      </c>
      <c r="G27" s="69">
        <v>52</v>
      </c>
      <c r="H27" s="69">
        <v>39</v>
      </c>
      <c r="I27" s="69">
        <v>26</v>
      </c>
      <c r="J27" s="69">
        <v>6</v>
      </c>
      <c r="K27" s="69">
        <v>0</v>
      </c>
      <c r="L27" s="91">
        <v>662</v>
      </c>
    </row>
    <row r="28" spans="1:12" ht="14.25">
      <c r="A28" s="79" t="s">
        <v>5</v>
      </c>
      <c r="B28" s="69">
        <v>127</v>
      </c>
      <c r="C28" s="69">
        <v>87</v>
      </c>
      <c r="D28" s="69">
        <v>94</v>
      </c>
      <c r="E28" s="69">
        <v>86</v>
      </c>
      <c r="F28" s="69">
        <v>78</v>
      </c>
      <c r="G28" s="69">
        <v>52</v>
      </c>
      <c r="H28" s="69">
        <v>39</v>
      </c>
      <c r="I28" s="69">
        <v>33</v>
      </c>
      <c r="J28" s="69">
        <v>21</v>
      </c>
      <c r="K28" s="69">
        <v>1</v>
      </c>
      <c r="L28" s="91">
        <v>618</v>
      </c>
    </row>
    <row r="29" spans="1:12" ht="14.25">
      <c r="A29" s="79" t="s">
        <v>6</v>
      </c>
      <c r="B29" s="69">
        <v>139</v>
      </c>
      <c r="C29" s="69">
        <v>213</v>
      </c>
      <c r="D29" s="69">
        <v>161</v>
      </c>
      <c r="E29" s="69">
        <v>148</v>
      </c>
      <c r="F29" s="69">
        <v>76</v>
      </c>
      <c r="G29" s="69">
        <v>39</v>
      </c>
      <c r="H29" s="69">
        <v>11</v>
      </c>
      <c r="I29" s="69">
        <v>10</v>
      </c>
      <c r="J29" s="69">
        <v>8</v>
      </c>
      <c r="K29" s="69">
        <v>0</v>
      </c>
      <c r="L29" s="91">
        <v>805</v>
      </c>
    </row>
    <row r="30" spans="1:12" ht="14.25">
      <c r="A30" s="79" t="s">
        <v>7</v>
      </c>
      <c r="B30" s="69">
        <v>83</v>
      </c>
      <c r="C30" s="69">
        <v>71</v>
      </c>
      <c r="D30" s="69">
        <v>59</v>
      </c>
      <c r="E30" s="69">
        <v>54</v>
      </c>
      <c r="F30" s="69">
        <v>41</v>
      </c>
      <c r="G30" s="69">
        <v>28</v>
      </c>
      <c r="H30" s="69">
        <v>19</v>
      </c>
      <c r="I30" s="69">
        <v>27</v>
      </c>
      <c r="J30" s="69">
        <v>10</v>
      </c>
      <c r="K30" s="69">
        <v>0</v>
      </c>
      <c r="L30" s="91">
        <v>392</v>
      </c>
    </row>
    <row r="31" spans="1:12" ht="14.25">
      <c r="A31" s="79" t="s">
        <v>8</v>
      </c>
      <c r="B31" s="69">
        <v>196</v>
      </c>
      <c r="C31" s="69">
        <v>201</v>
      </c>
      <c r="D31" s="69">
        <v>162</v>
      </c>
      <c r="E31" s="69">
        <v>153</v>
      </c>
      <c r="F31" s="69">
        <v>105</v>
      </c>
      <c r="G31" s="69">
        <v>45</v>
      </c>
      <c r="H31" s="69">
        <v>36</v>
      </c>
      <c r="I31" s="69">
        <v>20</v>
      </c>
      <c r="J31" s="69">
        <v>7</v>
      </c>
      <c r="K31" s="69">
        <v>2</v>
      </c>
      <c r="L31" s="91">
        <v>927</v>
      </c>
    </row>
    <row r="32" spans="1:12" ht="14.25">
      <c r="A32" s="79" t="s">
        <v>9</v>
      </c>
      <c r="B32" s="69">
        <v>42</v>
      </c>
      <c r="C32" s="69">
        <v>40</v>
      </c>
      <c r="D32" s="69">
        <v>29</v>
      </c>
      <c r="E32" s="69">
        <v>30</v>
      </c>
      <c r="F32" s="69">
        <v>24</v>
      </c>
      <c r="G32" s="69">
        <v>11</v>
      </c>
      <c r="H32" s="69">
        <v>4</v>
      </c>
      <c r="I32" s="69">
        <v>2</v>
      </c>
      <c r="J32" s="69">
        <v>2</v>
      </c>
      <c r="K32" s="69">
        <v>0</v>
      </c>
      <c r="L32" s="91">
        <v>184</v>
      </c>
    </row>
    <row r="33" spans="1:12" ht="14.25">
      <c r="A33" s="79" t="s">
        <v>10</v>
      </c>
      <c r="B33" s="69">
        <v>138</v>
      </c>
      <c r="C33" s="69">
        <v>118</v>
      </c>
      <c r="D33" s="69">
        <v>105</v>
      </c>
      <c r="E33" s="69">
        <v>143</v>
      </c>
      <c r="F33" s="69">
        <v>93</v>
      </c>
      <c r="G33" s="69">
        <v>60</v>
      </c>
      <c r="H33" s="69">
        <v>20</v>
      </c>
      <c r="I33" s="69">
        <v>31</v>
      </c>
      <c r="J33" s="69">
        <v>13</v>
      </c>
      <c r="K33" s="69">
        <v>1</v>
      </c>
      <c r="L33" s="91">
        <v>722</v>
      </c>
    </row>
    <row r="34" spans="1:12" ht="14.25">
      <c r="A34" s="79" t="s">
        <v>11</v>
      </c>
      <c r="B34" s="69">
        <v>123</v>
      </c>
      <c r="C34" s="69">
        <v>111</v>
      </c>
      <c r="D34" s="69">
        <v>115</v>
      </c>
      <c r="E34" s="69">
        <v>92</v>
      </c>
      <c r="F34" s="69">
        <v>69</v>
      </c>
      <c r="G34" s="69">
        <v>39</v>
      </c>
      <c r="H34" s="69">
        <v>26</v>
      </c>
      <c r="I34" s="69">
        <v>15</v>
      </c>
      <c r="J34" s="69">
        <v>7</v>
      </c>
      <c r="K34" s="69">
        <v>0</v>
      </c>
      <c r="L34" s="91">
        <v>597</v>
      </c>
    </row>
    <row r="35" spans="1:12" ht="14.25">
      <c r="A35" s="79" t="s">
        <v>12</v>
      </c>
      <c r="B35" s="69">
        <v>195</v>
      </c>
      <c r="C35" s="69">
        <v>191</v>
      </c>
      <c r="D35" s="69">
        <v>159</v>
      </c>
      <c r="E35" s="69">
        <v>114</v>
      </c>
      <c r="F35" s="69">
        <v>77</v>
      </c>
      <c r="G35" s="69">
        <v>48</v>
      </c>
      <c r="H35" s="69">
        <v>37</v>
      </c>
      <c r="I35" s="69">
        <v>25</v>
      </c>
      <c r="J35" s="69">
        <v>9</v>
      </c>
      <c r="K35" s="69">
        <v>0</v>
      </c>
      <c r="L35" s="91">
        <v>855</v>
      </c>
    </row>
    <row r="36" spans="1:12" ht="14.25">
      <c r="A36" s="79" t="s">
        <v>13</v>
      </c>
      <c r="B36" s="69">
        <v>64</v>
      </c>
      <c r="C36" s="69">
        <v>72</v>
      </c>
      <c r="D36" s="69">
        <v>75</v>
      </c>
      <c r="E36" s="69">
        <v>63</v>
      </c>
      <c r="F36" s="69">
        <v>60</v>
      </c>
      <c r="G36" s="69">
        <v>47</v>
      </c>
      <c r="H36" s="69">
        <v>33</v>
      </c>
      <c r="I36" s="69">
        <v>25</v>
      </c>
      <c r="J36" s="69">
        <v>4</v>
      </c>
      <c r="K36" s="69">
        <v>0</v>
      </c>
      <c r="L36" s="91">
        <v>443</v>
      </c>
    </row>
    <row r="37" spans="1:12" ht="14.25">
      <c r="A37" s="90" t="s">
        <v>15</v>
      </c>
      <c r="B37" s="73">
        <v>767</v>
      </c>
      <c r="C37" s="73">
        <v>777</v>
      </c>
      <c r="D37" s="73">
        <v>765</v>
      </c>
      <c r="E37" s="73">
        <v>717</v>
      </c>
      <c r="F37" s="73">
        <v>636</v>
      </c>
      <c r="G37" s="73">
        <v>459</v>
      </c>
      <c r="H37" s="73">
        <v>262</v>
      </c>
      <c r="I37" s="73">
        <v>229</v>
      </c>
      <c r="J37" s="73">
        <v>95</v>
      </c>
      <c r="K37" s="73">
        <v>4</v>
      </c>
      <c r="L37" s="72">
        <v>4711</v>
      </c>
    </row>
    <row r="38" spans="1:12" ht="14.25">
      <c r="A38" s="79" t="s">
        <v>16</v>
      </c>
      <c r="B38" s="69">
        <v>1314</v>
      </c>
      <c r="C38" s="69">
        <v>1645</v>
      </c>
      <c r="D38" s="69">
        <v>1310</v>
      </c>
      <c r="E38" s="69">
        <v>1234</v>
      </c>
      <c r="F38" s="69">
        <v>702</v>
      </c>
      <c r="G38" s="69">
        <v>330</v>
      </c>
      <c r="H38" s="69">
        <v>205</v>
      </c>
      <c r="I38" s="69">
        <v>173</v>
      </c>
      <c r="J38" s="69">
        <v>67</v>
      </c>
      <c r="K38" s="69">
        <v>4</v>
      </c>
      <c r="L38" s="52">
        <v>6984</v>
      </c>
    </row>
    <row r="39" spans="1:12" ht="14.25">
      <c r="A39" s="79" t="s">
        <v>17</v>
      </c>
      <c r="B39" s="69">
        <v>1453</v>
      </c>
      <c r="C39" s="69">
        <v>1228</v>
      </c>
      <c r="D39" s="69">
        <v>1220</v>
      </c>
      <c r="E39" s="69">
        <v>1170</v>
      </c>
      <c r="F39" s="69">
        <v>864</v>
      </c>
      <c r="G39" s="69">
        <v>537</v>
      </c>
      <c r="H39" s="69">
        <v>346</v>
      </c>
      <c r="I39" s="69">
        <v>297</v>
      </c>
      <c r="J39" s="69">
        <v>149</v>
      </c>
      <c r="K39" s="69">
        <v>10</v>
      </c>
      <c r="L39" s="52">
        <v>7274</v>
      </c>
    </row>
    <row r="40" spans="1:12" ht="14.25">
      <c r="A40" s="90" t="s">
        <v>18</v>
      </c>
      <c r="B40" s="71">
        <v>2767</v>
      </c>
      <c r="C40" s="71">
        <v>2873</v>
      </c>
      <c r="D40" s="71">
        <v>2530</v>
      </c>
      <c r="E40" s="71">
        <v>2404</v>
      </c>
      <c r="F40" s="71">
        <v>1566</v>
      </c>
      <c r="G40" s="73">
        <v>867</v>
      </c>
      <c r="H40" s="73">
        <v>551</v>
      </c>
      <c r="I40" s="73">
        <v>470</v>
      </c>
      <c r="J40" s="73">
        <v>216</v>
      </c>
      <c r="K40" s="73">
        <v>14</v>
      </c>
      <c r="L40" s="72">
        <v>14258</v>
      </c>
    </row>
    <row r="41" spans="1:12" ht="14.25">
      <c r="A41" s="79" t="s">
        <v>19</v>
      </c>
      <c r="B41" s="51">
        <v>12628</v>
      </c>
      <c r="C41" s="51">
        <v>16605</v>
      </c>
      <c r="D41" s="51">
        <v>11592</v>
      </c>
      <c r="E41" s="51">
        <v>9491</v>
      </c>
      <c r="F41" s="51">
        <v>4530</v>
      </c>
      <c r="G41" s="51">
        <v>2121</v>
      </c>
      <c r="H41" s="51">
        <v>1159</v>
      </c>
      <c r="I41" s="51">
        <v>931</v>
      </c>
      <c r="J41" s="51">
        <v>466</v>
      </c>
      <c r="K41" s="51">
        <v>63</v>
      </c>
      <c r="L41" s="52">
        <v>59586</v>
      </c>
    </row>
    <row r="42" spans="1:12" ht="14.25">
      <c r="A42" s="79" t="s">
        <v>20</v>
      </c>
      <c r="B42" s="69">
        <v>1429</v>
      </c>
      <c r="C42" s="69">
        <v>1685</v>
      </c>
      <c r="D42" s="69">
        <v>1071</v>
      </c>
      <c r="E42" s="69">
        <v>1015</v>
      </c>
      <c r="F42" s="69">
        <v>624</v>
      </c>
      <c r="G42" s="69">
        <v>326</v>
      </c>
      <c r="H42" s="69">
        <v>157</v>
      </c>
      <c r="I42" s="69">
        <v>133</v>
      </c>
      <c r="J42" s="69">
        <v>60</v>
      </c>
      <c r="K42" s="69">
        <v>8</v>
      </c>
      <c r="L42" s="52">
        <v>6508</v>
      </c>
    </row>
    <row r="43" spans="1:12" ht="14.25">
      <c r="A43" s="90" t="s">
        <v>21</v>
      </c>
      <c r="B43" s="71">
        <v>14057</v>
      </c>
      <c r="C43" s="71">
        <v>18290</v>
      </c>
      <c r="D43" s="71">
        <v>12663</v>
      </c>
      <c r="E43" s="71">
        <v>10506</v>
      </c>
      <c r="F43" s="71">
        <v>5154</v>
      </c>
      <c r="G43" s="71">
        <v>2447</v>
      </c>
      <c r="H43" s="71">
        <v>1316</v>
      </c>
      <c r="I43" s="71">
        <v>1064</v>
      </c>
      <c r="J43" s="71">
        <v>526</v>
      </c>
      <c r="K43" s="71">
        <v>71</v>
      </c>
      <c r="L43" s="72">
        <v>66094</v>
      </c>
    </row>
    <row r="44" spans="1:12" s="42" customFormat="1" ht="15" thickBot="1">
      <c r="A44" s="157" t="s">
        <v>49</v>
      </c>
      <c r="B44" s="158">
        <v>17591</v>
      </c>
      <c r="C44" s="158">
        <v>21940</v>
      </c>
      <c r="D44" s="158">
        <v>15958</v>
      </c>
      <c r="E44" s="158">
        <v>13627</v>
      </c>
      <c r="F44" s="158">
        <v>7356</v>
      </c>
      <c r="G44" s="158">
        <v>3773</v>
      </c>
      <c r="H44" s="158">
        <v>2129</v>
      </c>
      <c r="I44" s="158">
        <v>1763</v>
      </c>
      <c r="J44" s="158">
        <v>837</v>
      </c>
      <c r="K44" s="158">
        <v>89</v>
      </c>
      <c r="L44" s="159">
        <v>85063</v>
      </c>
    </row>
    <row r="46" ht="14.25">
      <c r="A46" s="119" t="s">
        <v>199</v>
      </c>
    </row>
  </sheetData>
  <sheetProtection/>
  <mergeCells count="1">
    <mergeCell ref="A1:L1"/>
  </mergeCells>
  <printOptions horizontalCentered="1"/>
  <pageMargins left="0.15748031496062992" right="0" top="0" bottom="0" header="0" footer="0"/>
  <pageSetup fitToHeight="1" fitToWidth="1" horizontalDpi="600" verticalDpi="600" orientation="landscape" paperSize="9" scale="88" r:id="rId1"/>
  <headerFooter>
    <oddFooter>&amp;C&amp;A&amp;RISEE - Document édité le 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M8" sqref="M8"/>
    </sheetView>
  </sheetViews>
  <sheetFormatPr defaultColWidth="11.375" defaultRowHeight="12"/>
  <cols>
    <col min="1" max="1" width="19.875" style="70" customWidth="1"/>
    <col min="2" max="16384" width="11.375" style="70" customWidth="1"/>
  </cols>
  <sheetData>
    <row r="1" spans="1:12" ht="19.5" customHeight="1">
      <c r="A1" s="632" t="s">
        <v>144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4"/>
    </row>
    <row r="2" spans="1:12" s="23" customFormat="1" ht="11.25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s="121" customFormat="1" ht="15.75" customHeight="1">
      <c r="A3" s="148" t="s">
        <v>206</v>
      </c>
      <c r="B3" s="146">
        <v>1</v>
      </c>
      <c r="C3" s="146">
        <v>2</v>
      </c>
      <c r="D3" s="146">
        <v>3</v>
      </c>
      <c r="E3" s="146">
        <v>4</v>
      </c>
      <c r="F3" s="146">
        <v>5</v>
      </c>
      <c r="G3" s="146">
        <v>6</v>
      </c>
      <c r="H3" s="146">
        <v>7</v>
      </c>
      <c r="I3" s="146" t="s">
        <v>74</v>
      </c>
      <c r="J3" s="146" t="s">
        <v>75</v>
      </c>
      <c r="K3" s="146" t="s">
        <v>76</v>
      </c>
      <c r="L3" s="147" t="s">
        <v>53</v>
      </c>
    </row>
    <row r="4" spans="1:12" ht="14.25">
      <c r="A4" s="79" t="s">
        <v>54</v>
      </c>
      <c r="B4" s="78">
        <v>19</v>
      </c>
      <c r="C4" s="78">
        <v>24</v>
      </c>
      <c r="D4" s="78">
        <v>63</v>
      </c>
      <c r="E4" s="78">
        <v>176</v>
      </c>
      <c r="F4" s="78">
        <v>155</v>
      </c>
      <c r="G4" s="78">
        <v>126</v>
      </c>
      <c r="H4" s="78">
        <v>70</v>
      </c>
      <c r="I4" s="78">
        <v>123</v>
      </c>
      <c r="J4" s="78">
        <v>72</v>
      </c>
      <c r="K4" s="78">
        <v>15</v>
      </c>
      <c r="L4" s="85">
        <v>843</v>
      </c>
    </row>
    <row r="5" spans="1:12" ht="14.25">
      <c r="A5" s="79" t="s">
        <v>109</v>
      </c>
      <c r="B5" s="51">
        <v>207</v>
      </c>
      <c r="C5" s="51">
        <v>642</v>
      </c>
      <c r="D5" s="51">
        <v>474</v>
      </c>
      <c r="E5" s="51">
        <v>596</v>
      </c>
      <c r="F5" s="51">
        <v>490</v>
      </c>
      <c r="G5" s="51">
        <v>264</v>
      </c>
      <c r="H5" s="51">
        <v>154</v>
      </c>
      <c r="I5" s="51">
        <v>94</v>
      </c>
      <c r="J5" s="51">
        <v>52</v>
      </c>
      <c r="K5" s="51">
        <v>32</v>
      </c>
      <c r="L5" s="52">
        <v>3005</v>
      </c>
    </row>
    <row r="6" spans="1:12" ht="14.25">
      <c r="A6" s="79" t="s">
        <v>55</v>
      </c>
      <c r="B6" s="51">
        <v>439</v>
      </c>
      <c r="C6" s="51">
        <v>1042</v>
      </c>
      <c r="D6" s="51">
        <v>981</v>
      </c>
      <c r="E6" s="51">
        <v>1188</v>
      </c>
      <c r="F6" s="51">
        <v>680</v>
      </c>
      <c r="G6" s="51">
        <v>348</v>
      </c>
      <c r="H6" s="51">
        <v>224</v>
      </c>
      <c r="I6" s="51">
        <v>175</v>
      </c>
      <c r="J6" s="51">
        <v>66</v>
      </c>
      <c r="K6" s="51">
        <v>0</v>
      </c>
      <c r="L6" s="52">
        <v>5143</v>
      </c>
    </row>
    <row r="7" spans="1:12" ht="14.25">
      <c r="A7" s="79" t="s">
        <v>56</v>
      </c>
      <c r="B7" s="51">
        <v>182</v>
      </c>
      <c r="C7" s="51">
        <v>360</v>
      </c>
      <c r="D7" s="51">
        <v>507</v>
      </c>
      <c r="E7" s="51">
        <v>656</v>
      </c>
      <c r="F7" s="51">
        <v>550</v>
      </c>
      <c r="G7" s="51">
        <v>420</v>
      </c>
      <c r="H7" s="51">
        <v>259</v>
      </c>
      <c r="I7" s="51">
        <v>449</v>
      </c>
      <c r="J7" s="51">
        <v>256</v>
      </c>
      <c r="K7" s="51">
        <v>37</v>
      </c>
      <c r="L7" s="52">
        <v>3676</v>
      </c>
    </row>
    <row r="8" spans="1:12" ht="14.25">
      <c r="A8" s="79" t="s">
        <v>57</v>
      </c>
      <c r="B8" s="51">
        <v>1198</v>
      </c>
      <c r="C8" s="51">
        <v>4290</v>
      </c>
      <c r="D8" s="51">
        <v>5742</v>
      </c>
      <c r="E8" s="51">
        <v>7320</v>
      </c>
      <c r="F8" s="51">
        <v>4860</v>
      </c>
      <c r="G8" s="51">
        <v>3048</v>
      </c>
      <c r="H8" s="51">
        <v>2079</v>
      </c>
      <c r="I8" s="51">
        <v>1881</v>
      </c>
      <c r="J8" s="51">
        <v>1026</v>
      </c>
      <c r="K8" s="51">
        <v>202</v>
      </c>
      <c r="L8" s="52">
        <v>31646</v>
      </c>
    </row>
    <row r="9" spans="1:12" ht="14.25">
      <c r="A9" s="79" t="s">
        <v>58</v>
      </c>
      <c r="B9" s="51">
        <v>54</v>
      </c>
      <c r="C9" s="51">
        <v>144</v>
      </c>
      <c r="D9" s="51">
        <v>114</v>
      </c>
      <c r="E9" s="51">
        <v>152</v>
      </c>
      <c r="F9" s="51">
        <v>70</v>
      </c>
      <c r="G9" s="51">
        <v>30</v>
      </c>
      <c r="H9" s="51">
        <v>7</v>
      </c>
      <c r="I9" s="51">
        <v>41</v>
      </c>
      <c r="J9" s="51">
        <v>0</v>
      </c>
      <c r="K9" s="51">
        <v>0</v>
      </c>
      <c r="L9" s="52">
        <v>612</v>
      </c>
    </row>
    <row r="10" spans="1:12" ht="14.25">
      <c r="A10" s="79" t="s">
        <v>59</v>
      </c>
      <c r="B10" s="51">
        <v>122</v>
      </c>
      <c r="C10" s="51">
        <v>172</v>
      </c>
      <c r="D10" s="51">
        <v>300</v>
      </c>
      <c r="E10" s="51">
        <v>344</v>
      </c>
      <c r="F10" s="51">
        <v>385</v>
      </c>
      <c r="G10" s="51">
        <v>384</v>
      </c>
      <c r="H10" s="51">
        <v>189</v>
      </c>
      <c r="I10" s="51">
        <v>353</v>
      </c>
      <c r="J10" s="51">
        <v>232</v>
      </c>
      <c r="K10" s="51">
        <v>0</v>
      </c>
      <c r="L10" s="52">
        <v>2481</v>
      </c>
    </row>
    <row r="11" spans="1:12" ht="14.25">
      <c r="A11" s="79" t="s">
        <v>60</v>
      </c>
      <c r="B11" s="51">
        <v>228</v>
      </c>
      <c r="C11" s="51">
        <v>402</v>
      </c>
      <c r="D11" s="51">
        <v>642</v>
      </c>
      <c r="E11" s="51">
        <v>740</v>
      </c>
      <c r="F11" s="51">
        <v>660</v>
      </c>
      <c r="G11" s="51">
        <v>450</v>
      </c>
      <c r="H11" s="51">
        <v>427</v>
      </c>
      <c r="I11" s="51">
        <v>322</v>
      </c>
      <c r="J11" s="51">
        <v>208</v>
      </c>
      <c r="K11" s="51">
        <v>17</v>
      </c>
      <c r="L11" s="52">
        <v>4096</v>
      </c>
    </row>
    <row r="12" spans="1:12" ht="14.25">
      <c r="A12" s="79" t="s">
        <v>81</v>
      </c>
      <c r="B12" s="51">
        <v>131</v>
      </c>
      <c r="C12" s="51">
        <v>156</v>
      </c>
      <c r="D12" s="51">
        <v>249</v>
      </c>
      <c r="E12" s="51">
        <v>268</v>
      </c>
      <c r="F12" s="51">
        <v>350</v>
      </c>
      <c r="G12" s="51">
        <v>222</v>
      </c>
      <c r="H12" s="51">
        <v>161</v>
      </c>
      <c r="I12" s="51">
        <v>207</v>
      </c>
      <c r="J12" s="51">
        <v>145</v>
      </c>
      <c r="K12" s="51">
        <v>67</v>
      </c>
      <c r="L12" s="52">
        <v>1956</v>
      </c>
    </row>
    <row r="13" spans="1:12" ht="14.25">
      <c r="A13" s="79" t="s">
        <v>61</v>
      </c>
      <c r="B13" s="51">
        <v>79</v>
      </c>
      <c r="C13" s="51">
        <v>246</v>
      </c>
      <c r="D13" s="51">
        <v>285</v>
      </c>
      <c r="E13" s="51">
        <v>412</v>
      </c>
      <c r="F13" s="51">
        <v>410</v>
      </c>
      <c r="G13" s="51">
        <v>162</v>
      </c>
      <c r="H13" s="51">
        <v>133</v>
      </c>
      <c r="I13" s="51">
        <v>184</v>
      </c>
      <c r="J13" s="51">
        <v>104</v>
      </c>
      <c r="K13" s="51">
        <v>16</v>
      </c>
      <c r="L13" s="52">
        <v>2031</v>
      </c>
    </row>
    <row r="14" spans="1:12" ht="14.25">
      <c r="A14" s="79" t="s">
        <v>62</v>
      </c>
      <c r="B14" s="51">
        <v>383</v>
      </c>
      <c r="C14" s="51">
        <v>1026</v>
      </c>
      <c r="D14" s="51">
        <v>1320</v>
      </c>
      <c r="E14" s="51">
        <v>1756</v>
      </c>
      <c r="F14" s="51">
        <v>1075</v>
      </c>
      <c r="G14" s="51">
        <v>594</v>
      </c>
      <c r="H14" s="51">
        <v>420</v>
      </c>
      <c r="I14" s="51">
        <v>453</v>
      </c>
      <c r="J14" s="51">
        <v>195</v>
      </c>
      <c r="K14" s="51">
        <v>18</v>
      </c>
      <c r="L14" s="52">
        <v>7240</v>
      </c>
    </row>
    <row r="15" spans="1:12" ht="14.25">
      <c r="A15" s="79" t="s">
        <v>14</v>
      </c>
      <c r="B15" s="51">
        <v>81</v>
      </c>
      <c r="C15" s="51">
        <v>118</v>
      </c>
      <c r="D15" s="51">
        <v>234</v>
      </c>
      <c r="E15" s="51">
        <v>356</v>
      </c>
      <c r="F15" s="51">
        <v>275</v>
      </c>
      <c r="G15" s="51">
        <v>168</v>
      </c>
      <c r="H15" s="51">
        <v>84</v>
      </c>
      <c r="I15" s="51">
        <v>76</v>
      </c>
      <c r="J15" s="51">
        <v>43</v>
      </c>
      <c r="K15" s="51">
        <v>17</v>
      </c>
      <c r="L15" s="52">
        <v>1452</v>
      </c>
    </row>
    <row r="16" spans="1:12" ht="14.25">
      <c r="A16" s="79" t="s">
        <v>63</v>
      </c>
      <c r="B16" s="51">
        <v>260</v>
      </c>
      <c r="C16" s="51">
        <v>718</v>
      </c>
      <c r="D16" s="51">
        <v>759</v>
      </c>
      <c r="E16" s="51">
        <v>952</v>
      </c>
      <c r="F16" s="51">
        <v>545</v>
      </c>
      <c r="G16" s="51">
        <v>276</v>
      </c>
      <c r="H16" s="51">
        <v>161</v>
      </c>
      <c r="I16" s="51">
        <v>123</v>
      </c>
      <c r="J16" s="51">
        <v>75</v>
      </c>
      <c r="K16" s="51">
        <v>0</v>
      </c>
      <c r="L16" s="52">
        <v>3869</v>
      </c>
    </row>
    <row r="17" spans="1:12" ht="14.25">
      <c r="A17" s="79" t="s">
        <v>64</v>
      </c>
      <c r="B17" s="51">
        <v>270</v>
      </c>
      <c r="C17" s="51">
        <v>764</v>
      </c>
      <c r="D17" s="51">
        <v>570</v>
      </c>
      <c r="E17" s="51">
        <v>664</v>
      </c>
      <c r="F17" s="51">
        <v>525</v>
      </c>
      <c r="G17" s="51">
        <v>312</v>
      </c>
      <c r="H17" s="51">
        <v>147</v>
      </c>
      <c r="I17" s="51">
        <v>85</v>
      </c>
      <c r="J17" s="51">
        <v>163</v>
      </c>
      <c r="K17" s="51">
        <v>21</v>
      </c>
      <c r="L17" s="52">
        <v>3521</v>
      </c>
    </row>
    <row r="18" spans="1:12" ht="14.25">
      <c r="A18" s="79" t="s">
        <v>65</v>
      </c>
      <c r="B18" s="51">
        <v>408</v>
      </c>
      <c r="C18" s="51">
        <v>844</v>
      </c>
      <c r="D18" s="51">
        <v>1179</v>
      </c>
      <c r="E18" s="51">
        <v>1508</v>
      </c>
      <c r="F18" s="51">
        <v>1675</v>
      </c>
      <c r="G18" s="51">
        <v>1386</v>
      </c>
      <c r="H18" s="51">
        <v>917</v>
      </c>
      <c r="I18" s="51">
        <v>859</v>
      </c>
      <c r="J18" s="51">
        <v>457</v>
      </c>
      <c r="K18" s="51">
        <v>15</v>
      </c>
      <c r="L18" s="52">
        <v>9248</v>
      </c>
    </row>
    <row r="19" spans="1:12" ht="14.25">
      <c r="A19" s="79" t="s">
        <v>66</v>
      </c>
      <c r="B19" s="51">
        <v>207</v>
      </c>
      <c r="C19" s="51">
        <v>458</v>
      </c>
      <c r="D19" s="51">
        <v>693</v>
      </c>
      <c r="E19" s="51">
        <v>812</v>
      </c>
      <c r="F19" s="51">
        <v>940</v>
      </c>
      <c r="G19" s="51">
        <v>912</v>
      </c>
      <c r="H19" s="51">
        <v>644</v>
      </c>
      <c r="I19" s="51">
        <v>657</v>
      </c>
      <c r="J19" s="51">
        <v>304</v>
      </c>
      <c r="K19" s="51">
        <v>19</v>
      </c>
      <c r="L19" s="52">
        <v>5646</v>
      </c>
    </row>
    <row r="20" spans="1:12" ht="14.25">
      <c r="A20" s="79" t="s">
        <v>67</v>
      </c>
      <c r="B20" s="51">
        <v>63</v>
      </c>
      <c r="C20" s="51">
        <v>110</v>
      </c>
      <c r="D20" s="51">
        <v>141</v>
      </c>
      <c r="E20" s="51">
        <v>188</v>
      </c>
      <c r="F20" s="51">
        <v>105</v>
      </c>
      <c r="G20" s="51">
        <v>60</v>
      </c>
      <c r="H20" s="51">
        <v>7</v>
      </c>
      <c r="I20" s="51">
        <v>24</v>
      </c>
      <c r="J20" s="51">
        <v>11</v>
      </c>
      <c r="K20" s="51">
        <v>0</v>
      </c>
      <c r="L20" s="52">
        <v>709</v>
      </c>
    </row>
    <row r="21" spans="1:12" ht="14.25">
      <c r="A21" s="41" t="s">
        <v>82</v>
      </c>
      <c r="B21" s="51">
        <v>1154</v>
      </c>
      <c r="C21" s="51">
        <v>3838</v>
      </c>
      <c r="D21" s="51">
        <v>5319</v>
      </c>
      <c r="E21" s="51">
        <v>5956</v>
      </c>
      <c r="F21" s="51">
        <v>3765</v>
      </c>
      <c r="G21" s="51">
        <v>2118</v>
      </c>
      <c r="H21" s="51">
        <v>1421</v>
      </c>
      <c r="I21" s="51">
        <v>1618</v>
      </c>
      <c r="J21" s="51">
        <v>1095</v>
      </c>
      <c r="K21" s="51">
        <v>261</v>
      </c>
      <c r="L21" s="52">
        <v>26545</v>
      </c>
    </row>
    <row r="22" spans="1:12" ht="14.25">
      <c r="A22" s="79" t="s">
        <v>68</v>
      </c>
      <c r="B22" s="51">
        <v>9609</v>
      </c>
      <c r="C22" s="51">
        <v>22634</v>
      </c>
      <c r="D22" s="51">
        <v>20364</v>
      </c>
      <c r="E22" s="51">
        <v>19908</v>
      </c>
      <c r="F22" s="51">
        <v>10665</v>
      </c>
      <c r="G22" s="51">
        <v>5694</v>
      </c>
      <c r="H22" s="51">
        <v>3430</v>
      </c>
      <c r="I22" s="51">
        <v>3055</v>
      </c>
      <c r="J22" s="51">
        <v>2004</v>
      </c>
      <c r="K22" s="51">
        <v>280</v>
      </c>
      <c r="L22" s="52">
        <v>97643</v>
      </c>
    </row>
    <row r="23" spans="1:12" ht="14.25">
      <c r="A23" s="79" t="s">
        <v>0</v>
      </c>
      <c r="B23" s="51">
        <v>110</v>
      </c>
      <c r="C23" s="51">
        <v>208</v>
      </c>
      <c r="D23" s="51">
        <v>285</v>
      </c>
      <c r="E23" s="51">
        <v>444</v>
      </c>
      <c r="F23" s="51">
        <v>305</v>
      </c>
      <c r="G23" s="51">
        <v>270</v>
      </c>
      <c r="H23" s="51">
        <v>189</v>
      </c>
      <c r="I23" s="51">
        <v>208</v>
      </c>
      <c r="J23" s="51">
        <v>292</v>
      </c>
      <c r="K23" s="51">
        <v>47</v>
      </c>
      <c r="L23" s="52">
        <v>2358</v>
      </c>
    </row>
    <row r="24" spans="1:12" ht="14.25">
      <c r="A24" s="79" t="s">
        <v>1</v>
      </c>
      <c r="B24" s="51">
        <v>152</v>
      </c>
      <c r="C24" s="51">
        <v>252</v>
      </c>
      <c r="D24" s="51">
        <v>423</v>
      </c>
      <c r="E24" s="51">
        <v>548</v>
      </c>
      <c r="F24" s="51">
        <v>565</v>
      </c>
      <c r="G24" s="51">
        <v>456</v>
      </c>
      <c r="H24" s="51">
        <v>273</v>
      </c>
      <c r="I24" s="51">
        <v>391</v>
      </c>
      <c r="J24" s="51">
        <v>277</v>
      </c>
      <c r="K24" s="51">
        <v>34</v>
      </c>
      <c r="L24" s="52">
        <v>3371</v>
      </c>
    </row>
    <row r="25" spans="1:12" ht="14.25">
      <c r="A25" s="79" t="s">
        <v>2</v>
      </c>
      <c r="B25" s="51">
        <v>667</v>
      </c>
      <c r="C25" s="51">
        <v>2448</v>
      </c>
      <c r="D25" s="51">
        <v>3351</v>
      </c>
      <c r="E25" s="51">
        <v>4780</v>
      </c>
      <c r="F25" s="51">
        <v>3360</v>
      </c>
      <c r="G25" s="51">
        <v>1866</v>
      </c>
      <c r="H25" s="51">
        <v>1183</v>
      </c>
      <c r="I25" s="51">
        <v>1234</v>
      </c>
      <c r="J25" s="51">
        <v>1071</v>
      </c>
      <c r="K25" s="51">
        <v>335</v>
      </c>
      <c r="L25" s="52">
        <v>20295</v>
      </c>
    </row>
    <row r="26" spans="1:12" ht="14.25">
      <c r="A26" s="79" t="s">
        <v>3</v>
      </c>
      <c r="B26" s="51">
        <v>321</v>
      </c>
      <c r="C26" s="51">
        <v>560</v>
      </c>
      <c r="D26" s="51">
        <v>675</v>
      </c>
      <c r="E26" s="51">
        <v>844</v>
      </c>
      <c r="F26" s="51">
        <v>855</v>
      </c>
      <c r="G26" s="51">
        <v>546</v>
      </c>
      <c r="H26" s="51">
        <v>476</v>
      </c>
      <c r="I26" s="51">
        <v>316</v>
      </c>
      <c r="J26" s="51">
        <v>185</v>
      </c>
      <c r="K26" s="51">
        <v>17</v>
      </c>
      <c r="L26" s="52">
        <v>4795</v>
      </c>
    </row>
    <row r="27" spans="1:12" ht="14.25">
      <c r="A27" s="79" t="s">
        <v>4</v>
      </c>
      <c r="B27" s="51">
        <v>140</v>
      </c>
      <c r="C27" s="51">
        <v>216</v>
      </c>
      <c r="D27" s="51">
        <v>327</v>
      </c>
      <c r="E27" s="51">
        <v>408</v>
      </c>
      <c r="F27" s="51">
        <v>400</v>
      </c>
      <c r="G27" s="51">
        <v>312</v>
      </c>
      <c r="H27" s="51">
        <v>273</v>
      </c>
      <c r="I27" s="51">
        <v>218</v>
      </c>
      <c r="J27" s="51">
        <v>69</v>
      </c>
      <c r="K27" s="51">
        <v>0</v>
      </c>
      <c r="L27" s="52">
        <v>2363</v>
      </c>
    </row>
    <row r="28" spans="1:12" ht="14.25">
      <c r="A28" s="79" t="s">
        <v>5</v>
      </c>
      <c r="B28" s="51">
        <v>127</v>
      </c>
      <c r="C28" s="51">
        <v>174</v>
      </c>
      <c r="D28" s="51">
        <v>282</v>
      </c>
      <c r="E28" s="51">
        <v>344</v>
      </c>
      <c r="F28" s="51">
        <v>390</v>
      </c>
      <c r="G28" s="51">
        <v>312</v>
      </c>
      <c r="H28" s="51">
        <v>273</v>
      </c>
      <c r="I28" s="51">
        <v>274</v>
      </c>
      <c r="J28" s="51">
        <v>240</v>
      </c>
      <c r="K28" s="51">
        <v>15</v>
      </c>
      <c r="L28" s="52">
        <v>2431</v>
      </c>
    </row>
    <row r="29" spans="1:12" ht="14.25">
      <c r="A29" s="79" t="s">
        <v>6</v>
      </c>
      <c r="B29" s="51">
        <v>139</v>
      </c>
      <c r="C29" s="51">
        <v>426</v>
      </c>
      <c r="D29" s="51">
        <v>483</v>
      </c>
      <c r="E29" s="51">
        <v>592</v>
      </c>
      <c r="F29" s="51">
        <v>380</v>
      </c>
      <c r="G29" s="51">
        <v>234</v>
      </c>
      <c r="H29" s="51">
        <v>77</v>
      </c>
      <c r="I29" s="51">
        <v>83</v>
      </c>
      <c r="J29" s="51">
        <v>89</v>
      </c>
      <c r="K29" s="51">
        <v>0</v>
      </c>
      <c r="L29" s="52">
        <v>2503</v>
      </c>
    </row>
    <row r="30" spans="1:12" ht="14.25">
      <c r="A30" s="79" t="s">
        <v>7</v>
      </c>
      <c r="B30" s="51">
        <v>83</v>
      </c>
      <c r="C30" s="51">
        <v>142</v>
      </c>
      <c r="D30" s="51">
        <v>177</v>
      </c>
      <c r="E30" s="51">
        <v>216</v>
      </c>
      <c r="F30" s="51">
        <v>205</v>
      </c>
      <c r="G30" s="51">
        <v>168</v>
      </c>
      <c r="H30" s="51">
        <v>133</v>
      </c>
      <c r="I30" s="51">
        <v>225</v>
      </c>
      <c r="J30" s="51">
        <v>112</v>
      </c>
      <c r="K30" s="51">
        <v>0</v>
      </c>
      <c r="L30" s="52">
        <v>1461</v>
      </c>
    </row>
    <row r="31" spans="1:12" ht="14.25">
      <c r="A31" s="79" t="s">
        <v>8</v>
      </c>
      <c r="B31" s="51">
        <v>196</v>
      </c>
      <c r="C31" s="51">
        <v>402</v>
      </c>
      <c r="D31" s="51">
        <v>486</v>
      </c>
      <c r="E31" s="51">
        <v>612</v>
      </c>
      <c r="F31" s="51">
        <v>525</v>
      </c>
      <c r="G31" s="51">
        <v>270</v>
      </c>
      <c r="H31" s="51">
        <v>252</v>
      </c>
      <c r="I31" s="51">
        <v>169</v>
      </c>
      <c r="J31" s="51">
        <v>85</v>
      </c>
      <c r="K31" s="51">
        <v>39</v>
      </c>
      <c r="L31" s="52">
        <v>3036</v>
      </c>
    </row>
    <row r="32" spans="1:12" ht="14.25">
      <c r="A32" s="79" t="s">
        <v>9</v>
      </c>
      <c r="B32" s="51">
        <v>42</v>
      </c>
      <c r="C32" s="51">
        <v>80</v>
      </c>
      <c r="D32" s="51">
        <v>87</v>
      </c>
      <c r="E32" s="51">
        <v>120</v>
      </c>
      <c r="F32" s="51">
        <v>120</v>
      </c>
      <c r="G32" s="51">
        <v>66</v>
      </c>
      <c r="H32" s="51">
        <v>28</v>
      </c>
      <c r="I32" s="51">
        <v>18</v>
      </c>
      <c r="J32" s="51">
        <v>23</v>
      </c>
      <c r="K32" s="51">
        <v>0</v>
      </c>
      <c r="L32" s="52">
        <v>584</v>
      </c>
    </row>
    <row r="33" spans="1:12" ht="14.25">
      <c r="A33" s="79" t="s">
        <v>10</v>
      </c>
      <c r="B33" s="51">
        <v>138</v>
      </c>
      <c r="C33" s="51">
        <v>236</v>
      </c>
      <c r="D33" s="51">
        <v>315</v>
      </c>
      <c r="E33" s="51">
        <v>572</v>
      </c>
      <c r="F33" s="51">
        <v>465</v>
      </c>
      <c r="G33" s="51">
        <v>360</v>
      </c>
      <c r="H33" s="51">
        <v>140</v>
      </c>
      <c r="I33" s="51">
        <v>255</v>
      </c>
      <c r="J33" s="51">
        <v>139</v>
      </c>
      <c r="K33" s="51">
        <v>15</v>
      </c>
      <c r="L33" s="52">
        <v>2635</v>
      </c>
    </row>
    <row r="34" spans="1:12" ht="14.25">
      <c r="A34" s="79" t="s">
        <v>11</v>
      </c>
      <c r="B34" s="51">
        <v>123</v>
      </c>
      <c r="C34" s="51">
        <v>222</v>
      </c>
      <c r="D34" s="51">
        <v>345</v>
      </c>
      <c r="E34" s="51">
        <v>368</v>
      </c>
      <c r="F34" s="51">
        <v>345</v>
      </c>
      <c r="G34" s="51">
        <v>234</v>
      </c>
      <c r="H34" s="51">
        <v>182</v>
      </c>
      <c r="I34" s="51">
        <v>125</v>
      </c>
      <c r="J34" s="51">
        <v>77</v>
      </c>
      <c r="K34" s="51">
        <v>0</v>
      </c>
      <c r="L34" s="52">
        <v>2021</v>
      </c>
    </row>
    <row r="35" spans="1:12" ht="14.25">
      <c r="A35" s="79" t="s">
        <v>12</v>
      </c>
      <c r="B35" s="51">
        <v>195</v>
      </c>
      <c r="C35" s="51">
        <v>382</v>
      </c>
      <c r="D35" s="51">
        <v>477</v>
      </c>
      <c r="E35" s="51">
        <v>456</v>
      </c>
      <c r="F35" s="51">
        <v>385</v>
      </c>
      <c r="G35" s="51">
        <v>288</v>
      </c>
      <c r="H35" s="51">
        <v>259</v>
      </c>
      <c r="I35" s="51">
        <v>206</v>
      </c>
      <c r="J35" s="51">
        <v>93</v>
      </c>
      <c r="K35" s="51">
        <v>0</v>
      </c>
      <c r="L35" s="52">
        <v>2741</v>
      </c>
    </row>
    <row r="36" spans="1:12" ht="14.25">
      <c r="A36" s="79" t="s">
        <v>13</v>
      </c>
      <c r="B36" s="51">
        <v>64</v>
      </c>
      <c r="C36" s="51">
        <v>144</v>
      </c>
      <c r="D36" s="51">
        <v>225</v>
      </c>
      <c r="E36" s="51">
        <v>252</v>
      </c>
      <c r="F36" s="51">
        <v>300</v>
      </c>
      <c r="G36" s="51">
        <v>282</v>
      </c>
      <c r="H36" s="51">
        <v>231</v>
      </c>
      <c r="I36" s="51">
        <v>205</v>
      </c>
      <c r="J36" s="51">
        <v>44</v>
      </c>
      <c r="K36" s="51">
        <v>0</v>
      </c>
      <c r="L36" s="52">
        <v>1747</v>
      </c>
    </row>
    <row r="37" spans="1:13" ht="14.25">
      <c r="A37" s="90" t="s">
        <v>15</v>
      </c>
      <c r="B37" s="71">
        <v>767</v>
      </c>
      <c r="C37" s="71">
        <v>1554</v>
      </c>
      <c r="D37" s="71">
        <v>2295</v>
      </c>
      <c r="E37" s="71">
        <v>2868</v>
      </c>
      <c r="F37" s="71">
        <v>3180</v>
      </c>
      <c r="G37" s="71">
        <v>2754</v>
      </c>
      <c r="H37" s="71">
        <v>1834</v>
      </c>
      <c r="I37" s="71">
        <v>1907</v>
      </c>
      <c r="J37" s="71">
        <v>1038</v>
      </c>
      <c r="K37" s="71">
        <v>68</v>
      </c>
      <c r="L37" s="72">
        <v>18265</v>
      </c>
      <c r="M37" s="88"/>
    </row>
    <row r="38" spans="1:13" ht="14.25">
      <c r="A38" s="79" t="s">
        <v>16</v>
      </c>
      <c r="B38" s="51">
        <v>1314</v>
      </c>
      <c r="C38" s="51">
        <v>3290</v>
      </c>
      <c r="D38" s="51">
        <v>3930</v>
      </c>
      <c r="E38" s="51">
        <v>4936</v>
      </c>
      <c r="F38" s="51">
        <v>3510</v>
      </c>
      <c r="G38" s="51">
        <v>1980</v>
      </c>
      <c r="H38" s="51">
        <v>1435</v>
      </c>
      <c r="I38" s="51">
        <v>1443</v>
      </c>
      <c r="J38" s="51">
        <v>740</v>
      </c>
      <c r="K38" s="51">
        <v>73</v>
      </c>
      <c r="L38" s="52">
        <v>22651</v>
      </c>
      <c r="M38" s="88"/>
    </row>
    <row r="39" spans="1:13" ht="14.25">
      <c r="A39" s="79" t="s">
        <v>17</v>
      </c>
      <c r="B39" s="51">
        <v>1453</v>
      </c>
      <c r="C39" s="51">
        <v>2456</v>
      </c>
      <c r="D39" s="51">
        <v>3660</v>
      </c>
      <c r="E39" s="51">
        <v>4680</v>
      </c>
      <c r="F39" s="51">
        <v>4320</v>
      </c>
      <c r="G39" s="51">
        <v>3222</v>
      </c>
      <c r="H39" s="51">
        <v>2422</v>
      </c>
      <c r="I39" s="51">
        <v>2464</v>
      </c>
      <c r="J39" s="51">
        <v>1674</v>
      </c>
      <c r="K39" s="51">
        <v>165</v>
      </c>
      <c r="L39" s="52">
        <v>26516</v>
      </c>
      <c r="M39" s="88"/>
    </row>
    <row r="40" spans="1:13" ht="14.25">
      <c r="A40" s="90" t="s">
        <v>18</v>
      </c>
      <c r="B40" s="71">
        <v>2767</v>
      </c>
      <c r="C40" s="71">
        <v>5746</v>
      </c>
      <c r="D40" s="71">
        <v>7590</v>
      </c>
      <c r="E40" s="71">
        <v>9616</v>
      </c>
      <c r="F40" s="71">
        <v>7830</v>
      </c>
      <c r="G40" s="71">
        <v>5202</v>
      </c>
      <c r="H40" s="71">
        <v>3857</v>
      </c>
      <c r="I40" s="71">
        <v>3907</v>
      </c>
      <c r="J40" s="71">
        <v>2414</v>
      </c>
      <c r="K40" s="71">
        <v>238</v>
      </c>
      <c r="L40" s="72">
        <v>49167</v>
      </c>
      <c r="M40" s="88"/>
    </row>
    <row r="41" spans="1:13" ht="14.25">
      <c r="A41" s="79" t="s">
        <v>19</v>
      </c>
      <c r="B41" s="51">
        <v>12628</v>
      </c>
      <c r="C41" s="51">
        <v>33210</v>
      </c>
      <c r="D41" s="51">
        <v>34776</v>
      </c>
      <c r="E41" s="51">
        <v>37964</v>
      </c>
      <c r="F41" s="51">
        <v>22650</v>
      </c>
      <c r="G41" s="51">
        <v>12726</v>
      </c>
      <c r="H41" s="51">
        <v>8113</v>
      </c>
      <c r="I41" s="51">
        <v>7788</v>
      </c>
      <c r="J41" s="51">
        <v>5196</v>
      </c>
      <c r="K41" s="51">
        <v>1078</v>
      </c>
      <c r="L41" s="52">
        <v>176129</v>
      </c>
      <c r="M41" s="88"/>
    </row>
    <row r="42" spans="1:13" ht="14.25">
      <c r="A42" s="79" t="s">
        <v>20</v>
      </c>
      <c r="B42" s="51">
        <v>1429</v>
      </c>
      <c r="C42" s="51">
        <v>3370</v>
      </c>
      <c r="D42" s="51">
        <v>3213</v>
      </c>
      <c r="E42" s="51">
        <v>4060</v>
      </c>
      <c r="F42" s="51">
        <v>3120</v>
      </c>
      <c r="G42" s="51">
        <v>1956</v>
      </c>
      <c r="H42" s="51">
        <v>1099</v>
      </c>
      <c r="I42" s="51">
        <v>1104</v>
      </c>
      <c r="J42" s="51">
        <v>656</v>
      </c>
      <c r="K42" s="51">
        <v>135</v>
      </c>
      <c r="L42" s="52">
        <v>20142</v>
      </c>
      <c r="M42" s="88"/>
    </row>
    <row r="43" spans="1:13" ht="14.25">
      <c r="A43" s="90" t="s">
        <v>21</v>
      </c>
      <c r="B43" s="71">
        <v>14057</v>
      </c>
      <c r="C43" s="71">
        <v>36580</v>
      </c>
      <c r="D43" s="71">
        <v>37989</v>
      </c>
      <c r="E43" s="71">
        <v>42024</v>
      </c>
      <c r="F43" s="71">
        <v>25770</v>
      </c>
      <c r="G43" s="71">
        <v>14682</v>
      </c>
      <c r="H43" s="71">
        <v>9212</v>
      </c>
      <c r="I43" s="71">
        <v>8892</v>
      </c>
      <c r="J43" s="71">
        <v>5852</v>
      </c>
      <c r="K43" s="71">
        <v>1213</v>
      </c>
      <c r="L43" s="72">
        <v>196271</v>
      </c>
      <c r="M43" s="88"/>
    </row>
    <row r="44" spans="1:13" s="42" customFormat="1" ht="15" thickBot="1">
      <c r="A44" s="157" t="s">
        <v>49</v>
      </c>
      <c r="B44" s="158">
        <v>17591</v>
      </c>
      <c r="C44" s="158">
        <v>43880</v>
      </c>
      <c r="D44" s="158">
        <v>47874</v>
      </c>
      <c r="E44" s="158">
        <v>54508</v>
      </c>
      <c r="F44" s="158">
        <v>36780</v>
      </c>
      <c r="G44" s="158">
        <v>22638</v>
      </c>
      <c r="H44" s="158">
        <v>14903</v>
      </c>
      <c r="I44" s="158">
        <v>14706</v>
      </c>
      <c r="J44" s="158">
        <v>9304</v>
      </c>
      <c r="K44" s="158">
        <v>1519</v>
      </c>
      <c r="L44" s="159">
        <v>263703</v>
      </c>
      <c r="M44" s="89"/>
    </row>
    <row r="46" ht="14.25">
      <c r="A46" s="119" t="s">
        <v>199</v>
      </c>
    </row>
  </sheetData>
  <sheetProtection/>
  <mergeCells count="1">
    <mergeCell ref="A1:L1"/>
  </mergeCells>
  <printOptions horizontalCentered="1"/>
  <pageMargins left="0.15748031496062992" right="0" top="0" bottom="0" header="0" footer="0"/>
  <pageSetup fitToHeight="1" fitToWidth="1" horizontalDpi="600" verticalDpi="600" orientation="landscape" paperSize="9" scale="88" r:id="rId1"/>
  <headerFooter>
    <oddFooter>&amp;C&amp;A&amp;RISEE - Document édité le 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P7" sqref="P7"/>
    </sheetView>
  </sheetViews>
  <sheetFormatPr defaultColWidth="11.375" defaultRowHeight="12"/>
  <cols>
    <col min="1" max="1" width="21.75390625" style="70" customWidth="1"/>
    <col min="2" max="12" width="8.875" style="70" customWidth="1"/>
    <col min="13" max="13" width="9.625" style="70" customWidth="1"/>
    <col min="14" max="14" width="11.375" style="70" customWidth="1"/>
    <col min="15" max="22" width="5.75390625" style="70" customWidth="1"/>
    <col min="23" max="16384" width="11.375" style="70" customWidth="1"/>
  </cols>
  <sheetData>
    <row r="1" spans="1:16" ht="18">
      <c r="A1" s="632" t="s">
        <v>87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4"/>
      <c r="O1" s="43"/>
      <c r="P1" s="43"/>
    </row>
    <row r="2" spans="1:14" s="23" customFormat="1" ht="15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30" customHeight="1">
      <c r="A3" s="638" t="s">
        <v>206</v>
      </c>
      <c r="B3" s="676" t="s">
        <v>119</v>
      </c>
      <c r="C3" s="677"/>
      <c r="D3" s="676" t="s">
        <v>120</v>
      </c>
      <c r="E3" s="677"/>
      <c r="F3" s="676" t="s">
        <v>121</v>
      </c>
      <c r="G3" s="677"/>
      <c r="H3" s="676" t="s">
        <v>122</v>
      </c>
      <c r="I3" s="677"/>
      <c r="J3" s="676" t="s">
        <v>123</v>
      </c>
      <c r="K3" s="677"/>
      <c r="L3" s="676" t="s">
        <v>124</v>
      </c>
      <c r="M3" s="677"/>
      <c r="N3" s="674" t="s">
        <v>52</v>
      </c>
    </row>
    <row r="4" spans="1:14" s="114" customFormat="1" ht="15" customHeight="1">
      <c r="A4" s="641"/>
      <c r="B4" s="131" t="s">
        <v>154</v>
      </c>
      <c r="C4" s="145" t="s">
        <v>155</v>
      </c>
      <c r="D4" s="131" t="s">
        <v>154</v>
      </c>
      <c r="E4" s="145" t="s">
        <v>155</v>
      </c>
      <c r="F4" s="131" t="s">
        <v>154</v>
      </c>
      <c r="G4" s="145" t="s">
        <v>155</v>
      </c>
      <c r="H4" s="131" t="s">
        <v>154</v>
      </c>
      <c r="I4" s="145" t="s">
        <v>155</v>
      </c>
      <c r="J4" s="131" t="s">
        <v>154</v>
      </c>
      <c r="K4" s="145" t="s">
        <v>155</v>
      </c>
      <c r="L4" s="131" t="s">
        <v>154</v>
      </c>
      <c r="M4" s="145" t="s">
        <v>155</v>
      </c>
      <c r="N4" s="675"/>
    </row>
    <row r="5" spans="1:21" ht="14.25">
      <c r="A5" s="79" t="s">
        <v>54</v>
      </c>
      <c r="B5" s="78">
        <v>122</v>
      </c>
      <c r="C5" s="115">
        <v>59</v>
      </c>
      <c r="D5" s="86">
        <v>62</v>
      </c>
      <c r="E5" s="115">
        <v>119</v>
      </c>
      <c r="F5" s="86">
        <v>17</v>
      </c>
      <c r="G5" s="115">
        <v>164</v>
      </c>
      <c r="H5" s="123">
        <v>165</v>
      </c>
      <c r="I5" s="124">
        <v>16</v>
      </c>
      <c r="J5" s="123">
        <v>54</v>
      </c>
      <c r="K5" s="124">
        <v>127</v>
      </c>
      <c r="L5" s="86">
        <v>3</v>
      </c>
      <c r="M5" s="115">
        <v>178</v>
      </c>
      <c r="N5" s="117">
        <v>181</v>
      </c>
      <c r="O5" s="88"/>
      <c r="P5" s="88"/>
      <c r="Q5" s="88"/>
      <c r="R5" s="88"/>
      <c r="S5" s="88"/>
      <c r="T5" s="88"/>
      <c r="U5" s="88"/>
    </row>
    <row r="6" spans="1:21" ht="14.25">
      <c r="A6" s="79" t="s">
        <v>109</v>
      </c>
      <c r="B6" s="51">
        <v>925</v>
      </c>
      <c r="C6" s="109">
        <v>92</v>
      </c>
      <c r="D6" s="53">
        <v>854</v>
      </c>
      <c r="E6" s="109">
        <v>163</v>
      </c>
      <c r="F6" s="53">
        <v>449</v>
      </c>
      <c r="G6" s="109">
        <v>568</v>
      </c>
      <c r="H6" s="125">
        <v>957</v>
      </c>
      <c r="I6" s="126">
        <v>60</v>
      </c>
      <c r="J6" s="125">
        <v>584</v>
      </c>
      <c r="K6" s="126">
        <v>433</v>
      </c>
      <c r="L6" s="53">
        <v>442</v>
      </c>
      <c r="M6" s="109">
        <v>575</v>
      </c>
      <c r="N6" s="103">
        <v>1017</v>
      </c>
      <c r="O6" s="88"/>
      <c r="P6" s="88"/>
      <c r="Q6" s="88"/>
      <c r="R6" s="88"/>
      <c r="S6" s="88"/>
      <c r="T6" s="88"/>
      <c r="U6" s="88"/>
    </row>
    <row r="7" spans="1:21" ht="14.25">
      <c r="A7" s="79" t="s">
        <v>55</v>
      </c>
      <c r="B7" s="51">
        <v>1721</v>
      </c>
      <c r="C7" s="109">
        <v>116</v>
      </c>
      <c r="D7" s="53">
        <v>1577</v>
      </c>
      <c r="E7" s="109">
        <v>260</v>
      </c>
      <c r="F7" s="53">
        <v>1036</v>
      </c>
      <c r="G7" s="109">
        <v>801</v>
      </c>
      <c r="H7" s="125">
        <v>1623</v>
      </c>
      <c r="I7" s="126">
        <v>214</v>
      </c>
      <c r="J7" s="125">
        <v>1094</v>
      </c>
      <c r="K7" s="126">
        <v>743</v>
      </c>
      <c r="L7" s="53">
        <v>946</v>
      </c>
      <c r="M7" s="109">
        <v>891</v>
      </c>
      <c r="N7" s="103">
        <v>1837</v>
      </c>
      <c r="O7" s="88"/>
      <c r="P7" s="88"/>
      <c r="Q7" s="88"/>
      <c r="R7" s="88"/>
      <c r="S7" s="88"/>
      <c r="T7" s="88"/>
      <c r="U7" s="88"/>
    </row>
    <row r="8" spans="1:21" ht="14.25">
      <c r="A8" s="79" t="s">
        <v>56</v>
      </c>
      <c r="B8" s="51">
        <v>784</v>
      </c>
      <c r="C8" s="109">
        <v>206</v>
      </c>
      <c r="D8" s="53">
        <v>595</v>
      </c>
      <c r="E8" s="109">
        <v>395</v>
      </c>
      <c r="F8" s="53">
        <v>129</v>
      </c>
      <c r="G8" s="109">
        <v>861</v>
      </c>
      <c r="H8" s="125">
        <v>894</v>
      </c>
      <c r="I8" s="126">
        <v>96</v>
      </c>
      <c r="J8" s="125">
        <v>395</v>
      </c>
      <c r="K8" s="126">
        <v>595</v>
      </c>
      <c r="L8" s="53">
        <v>163</v>
      </c>
      <c r="M8" s="109">
        <v>827</v>
      </c>
      <c r="N8" s="103">
        <v>990</v>
      </c>
      <c r="O8" s="88"/>
      <c r="P8" s="88"/>
      <c r="Q8" s="88"/>
      <c r="R8" s="88"/>
      <c r="S8" s="88"/>
      <c r="T8" s="88"/>
      <c r="U8" s="88"/>
    </row>
    <row r="9" spans="1:21" ht="14.25">
      <c r="A9" s="79" t="s">
        <v>57</v>
      </c>
      <c r="B9" s="51">
        <v>8876</v>
      </c>
      <c r="C9" s="109">
        <v>317</v>
      </c>
      <c r="D9" s="53">
        <v>8511</v>
      </c>
      <c r="E9" s="109">
        <v>682</v>
      </c>
      <c r="F9" s="53">
        <v>5146</v>
      </c>
      <c r="G9" s="109">
        <v>4047</v>
      </c>
      <c r="H9" s="125">
        <v>8916</v>
      </c>
      <c r="I9" s="126">
        <v>277</v>
      </c>
      <c r="J9" s="125">
        <v>6921</v>
      </c>
      <c r="K9" s="126">
        <v>2272</v>
      </c>
      <c r="L9" s="53">
        <v>5734</v>
      </c>
      <c r="M9" s="109">
        <v>3459</v>
      </c>
      <c r="N9" s="103">
        <v>9193</v>
      </c>
      <c r="O9" s="88"/>
      <c r="P9" s="88"/>
      <c r="Q9" s="88"/>
      <c r="R9" s="88"/>
      <c r="S9" s="88"/>
      <c r="T9" s="88"/>
      <c r="U9" s="88"/>
    </row>
    <row r="10" spans="1:21" ht="14.25">
      <c r="A10" s="79" t="s">
        <v>58</v>
      </c>
      <c r="B10" s="51">
        <v>220</v>
      </c>
      <c r="C10" s="109">
        <v>7</v>
      </c>
      <c r="D10" s="53">
        <v>212</v>
      </c>
      <c r="E10" s="109">
        <v>15</v>
      </c>
      <c r="F10" s="53">
        <v>129</v>
      </c>
      <c r="G10" s="109">
        <v>98</v>
      </c>
      <c r="H10" s="125">
        <v>209</v>
      </c>
      <c r="I10" s="126">
        <v>18</v>
      </c>
      <c r="J10" s="125">
        <v>139</v>
      </c>
      <c r="K10" s="126">
        <v>88</v>
      </c>
      <c r="L10" s="53">
        <v>109</v>
      </c>
      <c r="M10" s="109">
        <v>118</v>
      </c>
      <c r="N10" s="103">
        <v>227</v>
      </c>
      <c r="O10" s="88"/>
      <c r="P10" s="88"/>
      <c r="Q10" s="88"/>
      <c r="R10" s="88"/>
      <c r="S10" s="88"/>
      <c r="T10" s="88"/>
      <c r="U10" s="88"/>
    </row>
    <row r="11" spans="1:21" ht="14.25">
      <c r="A11" s="79" t="s">
        <v>59</v>
      </c>
      <c r="B11" s="51">
        <v>493</v>
      </c>
      <c r="C11" s="109">
        <v>133</v>
      </c>
      <c r="D11" s="53">
        <v>291</v>
      </c>
      <c r="E11" s="109">
        <v>335</v>
      </c>
      <c r="F11" s="53">
        <v>125</v>
      </c>
      <c r="G11" s="109">
        <v>501</v>
      </c>
      <c r="H11" s="125">
        <v>539</v>
      </c>
      <c r="I11" s="126">
        <v>87</v>
      </c>
      <c r="J11" s="125">
        <v>199</v>
      </c>
      <c r="K11" s="126">
        <v>427</v>
      </c>
      <c r="L11" s="53">
        <v>69</v>
      </c>
      <c r="M11" s="109">
        <v>557</v>
      </c>
      <c r="N11" s="103">
        <v>626</v>
      </c>
      <c r="O11" s="88"/>
      <c r="P11" s="88"/>
      <c r="Q11" s="88"/>
      <c r="R11" s="88"/>
      <c r="S11" s="88"/>
      <c r="T11" s="88"/>
      <c r="U11" s="88"/>
    </row>
    <row r="12" spans="1:21" ht="14.25">
      <c r="A12" s="79" t="s">
        <v>60</v>
      </c>
      <c r="B12" s="51">
        <v>986</v>
      </c>
      <c r="C12" s="109">
        <v>169</v>
      </c>
      <c r="D12" s="53">
        <v>770</v>
      </c>
      <c r="E12" s="109">
        <v>385</v>
      </c>
      <c r="F12" s="53">
        <v>405</v>
      </c>
      <c r="G12" s="109">
        <v>750</v>
      </c>
      <c r="H12" s="125">
        <v>996</v>
      </c>
      <c r="I12" s="126">
        <v>159</v>
      </c>
      <c r="J12" s="125">
        <v>541</v>
      </c>
      <c r="K12" s="126">
        <v>614</v>
      </c>
      <c r="L12" s="53">
        <v>245</v>
      </c>
      <c r="M12" s="109">
        <v>910</v>
      </c>
      <c r="N12" s="103">
        <v>1155</v>
      </c>
      <c r="O12" s="88"/>
      <c r="P12" s="88"/>
      <c r="Q12" s="88"/>
      <c r="R12" s="88"/>
      <c r="S12" s="88"/>
      <c r="T12" s="88"/>
      <c r="U12" s="88"/>
    </row>
    <row r="13" spans="1:21" ht="14.25">
      <c r="A13" s="79" t="s">
        <v>81</v>
      </c>
      <c r="B13" s="51">
        <v>460</v>
      </c>
      <c r="C13" s="109">
        <v>71</v>
      </c>
      <c r="D13" s="53">
        <v>395</v>
      </c>
      <c r="E13" s="109">
        <v>136</v>
      </c>
      <c r="F13" s="53">
        <v>178</v>
      </c>
      <c r="G13" s="109">
        <v>353</v>
      </c>
      <c r="H13" s="125">
        <v>476</v>
      </c>
      <c r="I13" s="126">
        <v>55</v>
      </c>
      <c r="J13" s="125">
        <v>234</v>
      </c>
      <c r="K13" s="126">
        <v>297</v>
      </c>
      <c r="L13" s="53">
        <v>110</v>
      </c>
      <c r="M13" s="109">
        <v>421</v>
      </c>
      <c r="N13" s="103">
        <v>531</v>
      </c>
      <c r="O13" s="88"/>
      <c r="P13" s="88"/>
      <c r="Q13" s="88"/>
      <c r="R13" s="88"/>
      <c r="S13" s="88"/>
      <c r="T13" s="88"/>
      <c r="U13" s="88"/>
    </row>
    <row r="14" spans="1:21" ht="14.25">
      <c r="A14" s="79" t="s">
        <v>61</v>
      </c>
      <c r="B14" s="51">
        <v>518</v>
      </c>
      <c r="C14" s="109">
        <v>42</v>
      </c>
      <c r="D14" s="53">
        <v>428</v>
      </c>
      <c r="E14" s="109">
        <v>132</v>
      </c>
      <c r="F14" s="53">
        <v>205</v>
      </c>
      <c r="G14" s="109">
        <v>355</v>
      </c>
      <c r="H14" s="125">
        <v>522</v>
      </c>
      <c r="I14" s="126">
        <v>38</v>
      </c>
      <c r="J14" s="125">
        <v>298</v>
      </c>
      <c r="K14" s="126">
        <v>262</v>
      </c>
      <c r="L14" s="53">
        <v>149</v>
      </c>
      <c r="M14" s="109">
        <v>411</v>
      </c>
      <c r="N14" s="103">
        <v>560</v>
      </c>
      <c r="O14" s="88"/>
      <c r="P14" s="88"/>
      <c r="Q14" s="88"/>
      <c r="R14" s="88"/>
      <c r="S14" s="88"/>
      <c r="T14" s="88"/>
      <c r="U14" s="88"/>
    </row>
    <row r="15" spans="1:21" ht="14.25">
      <c r="A15" s="79" t="s">
        <v>62</v>
      </c>
      <c r="B15" s="51">
        <v>1991</v>
      </c>
      <c r="C15" s="109">
        <v>231</v>
      </c>
      <c r="D15" s="53">
        <v>1847</v>
      </c>
      <c r="E15" s="109">
        <v>375</v>
      </c>
      <c r="F15" s="53">
        <v>1007</v>
      </c>
      <c r="G15" s="109">
        <v>1215</v>
      </c>
      <c r="H15" s="125">
        <v>2081</v>
      </c>
      <c r="I15" s="126">
        <v>141</v>
      </c>
      <c r="J15" s="125">
        <v>1531</v>
      </c>
      <c r="K15" s="126">
        <v>691</v>
      </c>
      <c r="L15" s="53">
        <v>1184</v>
      </c>
      <c r="M15" s="109">
        <v>1038</v>
      </c>
      <c r="N15" s="103">
        <v>2222</v>
      </c>
      <c r="O15" s="88"/>
      <c r="P15" s="88"/>
      <c r="Q15" s="88"/>
      <c r="R15" s="88"/>
      <c r="S15" s="88"/>
      <c r="T15" s="88"/>
      <c r="U15" s="88"/>
    </row>
    <row r="16" spans="1:21" ht="14.25">
      <c r="A16" s="79" t="s">
        <v>14</v>
      </c>
      <c r="B16" s="51">
        <v>347</v>
      </c>
      <c r="C16" s="109">
        <v>69</v>
      </c>
      <c r="D16" s="53">
        <v>298</v>
      </c>
      <c r="E16" s="109">
        <v>118</v>
      </c>
      <c r="F16" s="53">
        <v>101</v>
      </c>
      <c r="G16" s="109">
        <v>315</v>
      </c>
      <c r="H16" s="125">
        <v>372</v>
      </c>
      <c r="I16" s="126">
        <v>44</v>
      </c>
      <c r="J16" s="125">
        <v>189</v>
      </c>
      <c r="K16" s="126">
        <v>227</v>
      </c>
      <c r="L16" s="53">
        <v>95</v>
      </c>
      <c r="M16" s="109">
        <v>321</v>
      </c>
      <c r="N16" s="103">
        <v>416</v>
      </c>
      <c r="O16" s="88"/>
      <c r="P16" s="88"/>
      <c r="Q16" s="88"/>
      <c r="R16" s="88"/>
      <c r="S16" s="88"/>
      <c r="T16" s="88"/>
      <c r="U16" s="88"/>
    </row>
    <row r="17" spans="1:21" ht="11.25" customHeight="1">
      <c r="A17" s="79" t="s">
        <v>63</v>
      </c>
      <c r="B17" s="51">
        <v>1273</v>
      </c>
      <c r="C17" s="109">
        <v>37</v>
      </c>
      <c r="D17" s="53">
        <v>1200</v>
      </c>
      <c r="E17" s="109">
        <v>110</v>
      </c>
      <c r="F17" s="53">
        <v>693</v>
      </c>
      <c r="G17" s="109">
        <v>617</v>
      </c>
      <c r="H17" s="125">
        <v>1248</v>
      </c>
      <c r="I17" s="126">
        <v>62</v>
      </c>
      <c r="J17" s="125">
        <v>903</v>
      </c>
      <c r="K17" s="126">
        <v>407</v>
      </c>
      <c r="L17" s="53">
        <v>740</v>
      </c>
      <c r="M17" s="109">
        <v>570</v>
      </c>
      <c r="N17" s="103">
        <v>1310</v>
      </c>
      <c r="O17" s="88"/>
      <c r="P17" s="88"/>
      <c r="Q17" s="88"/>
      <c r="R17" s="88"/>
      <c r="S17" s="88"/>
      <c r="T17" s="88"/>
      <c r="U17" s="88"/>
    </row>
    <row r="18" spans="1:21" ht="14.25">
      <c r="A18" s="79" t="s">
        <v>64</v>
      </c>
      <c r="B18" s="51">
        <v>1137</v>
      </c>
      <c r="C18" s="109">
        <v>75</v>
      </c>
      <c r="D18" s="53">
        <v>1043</v>
      </c>
      <c r="E18" s="109">
        <v>169</v>
      </c>
      <c r="F18" s="53">
        <v>532</v>
      </c>
      <c r="G18" s="109">
        <v>680</v>
      </c>
      <c r="H18" s="125">
        <v>1136</v>
      </c>
      <c r="I18" s="126">
        <v>76</v>
      </c>
      <c r="J18" s="125">
        <v>713</v>
      </c>
      <c r="K18" s="126">
        <v>499</v>
      </c>
      <c r="L18" s="53">
        <v>512</v>
      </c>
      <c r="M18" s="109">
        <v>700</v>
      </c>
      <c r="N18" s="103">
        <v>1212</v>
      </c>
      <c r="O18" s="88"/>
      <c r="P18" s="88"/>
      <c r="Q18" s="88"/>
      <c r="R18" s="88"/>
      <c r="S18" s="88"/>
      <c r="T18" s="88"/>
      <c r="U18" s="88"/>
    </row>
    <row r="19" spans="1:21" ht="14.25">
      <c r="A19" s="79" t="s">
        <v>65</v>
      </c>
      <c r="B19" s="51">
        <v>2125</v>
      </c>
      <c r="C19" s="109">
        <v>319</v>
      </c>
      <c r="D19" s="53">
        <v>1819</v>
      </c>
      <c r="E19" s="109">
        <v>625</v>
      </c>
      <c r="F19" s="53">
        <v>672</v>
      </c>
      <c r="G19" s="109">
        <v>1772</v>
      </c>
      <c r="H19" s="125">
        <v>2234</v>
      </c>
      <c r="I19" s="126">
        <v>210</v>
      </c>
      <c r="J19" s="125">
        <v>1039</v>
      </c>
      <c r="K19" s="126">
        <v>1405</v>
      </c>
      <c r="L19" s="53">
        <v>555</v>
      </c>
      <c r="M19" s="109">
        <v>1889</v>
      </c>
      <c r="N19" s="103">
        <v>2444</v>
      </c>
      <c r="O19" s="88"/>
      <c r="P19" s="88"/>
      <c r="Q19" s="88"/>
      <c r="R19" s="88"/>
      <c r="S19" s="88"/>
      <c r="T19" s="88"/>
      <c r="U19" s="88"/>
    </row>
    <row r="20" spans="1:21" ht="14.25">
      <c r="A20" s="79" t="s">
        <v>66</v>
      </c>
      <c r="B20" s="51">
        <v>1185</v>
      </c>
      <c r="C20" s="109">
        <v>224</v>
      </c>
      <c r="D20" s="53">
        <v>986</v>
      </c>
      <c r="E20" s="109">
        <v>423</v>
      </c>
      <c r="F20" s="53">
        <v>201</v>
      </c>
      <c r="G20" s="109">
        <v>1208</v>
      </c>
      <c r="H20" s="125">
        <v>1293</v>
      </c>
      <c r="I20" s="126">
        <v>116</v>
      </c>
      <c r="J20" s="125">
        <v>407</v>
      </c>
      <c r="K20" s="126">
        <v>1002</v>
      </c>
      <c r="L20" s="53">
        <v>155</v>
      </c>
      <c r="M20" s="109">
        <v>1254</v>
      </c>
      <c r="N20" s="103">
        <v>1409</v>
      </c>
      <c r="O20" s="88"/>
      <c r="P20" s="88"/>
      <c r="Q20" s="88"/>
      <c r="R20" s="88"/>
      <c r="S20" s="88"/>
      <c r="T20" s="88"/>
      <c r="U20" s="88"/>
    </row>
    <row r="21" spans="1:21" ht="14.25">
      <c r="A21" s="79" t="s">
        <v>67</v>
      </c>
      <c r="B21" s="51">
        <v>223</v>
      </c>
      <c r="C21" s="109">
        <v>25</v>
      </c>
      <c r="D21" s="53">
        <v>195</v>
      </c>
      <c r="E21" s="109">
        <v>53</v>
      </c>
      <c r="F21" s="53">
        <v>93</v>
      </c>
      <c r="G21" s="109">
        <v>155</v>
      </c>
      <c r="H21" s="125">
        <v>221</v>
      </c>
      <c r="I21" s="126">
        <v>27</v>
      </c>
      <c r="J21" s="125">
        <v>126</v>
      </c>
      <c r="K21" s="126">
        <v>122</v>
      </c>
      <c r="L21" s="53">
        <v>79</v>
      </c>
      <c r="M21" s="109">
        <v>169</v>
      </c>
      <c r="N21" s="103">
        <v>248</v>
      </c>
      <c r="O21" s="88"/>
      <c r="P21" s="88"/>
      <c r="Q21" s="88"/>
      <c r="R21" s="88"/>
      <c r="S21" s="88"/>
      <c r="T21" s="88"/>
      <c r="U21" s="88"/>
    </row>
    <row r="22" spans="1:21" ht="14.25">
      <c r="A22" s="41" t="s">
        <v>82</v>
      </c>
      <c r="B22" s="51">
        <v>7781</v>
      </c>
      <c r="C22" s="109">
        <v>170</v>
      </c>
      <c r="D22" s="53">
        <v>7501</v>
      </c>
      <c r="E22" s="109">
        <v>450</v>
      </c>
      <c r="F22" s="53">
        <v>5045</v>
      </c>
      <c r="G22" s="109">
        <v>2906</v>
      </c>
      <c r="H22" s="125">
        <v>7598</v>
      </c>
      <c r="I22" s="126">
        <v>353</v>
      </c>
      <c r="J22" s="125">
        <v>6118</v>
      </c>
      <c r="K22" s="126">
        <v>1833</v>
      </c>
      <c r="L22" s="53">
        <v>5310</v>
      </c>
      <c r="M22" s="109">
        <v>2641</v>
      </c>
      <c r="N22" s="103">
        <v>7951</v>
      </c>
      <c r="O22" s="88"/>
      <c r="P22" s="88"/>
      <c r="Q22" s="88"/>
      <c r="R22" s="88"/>
      <c r="S22" s="88"/>
      <c r="T22" s="88"/>
      <c r="U22" s="88"/>
    </row>
    <row r="23" spans="1:21" ht="14.25">
      <c r="A23" s="79" t="s">
        <v>68</v>
      </c>
      <c r="B23" s="51">
        <v>36005</v>
      </c>
      <c r="C23" s="109">
        <v>819</v>
      </c>
      <c r="D23" s="53">
        <v>33590</v>
      </c>
      <c r="E23" s="109">
        <v>3234</v>
      </c>
      <c r="F23" s="53">
        <v>23884</v>
      </c>
      <c r="G23" s="109">
        <v>12940</v>
      </c>
      <c r="H23" s="125">
        <v>35220</v>
      </c>
      <c r="I23" s="126">
        <v>1604</v>
      </c>
      <c r="J23" s="125">
        <v>29120</v>
      </c>
      <c r="K23" s="126">
        <v>7704</v>
      </c>
      <c r="L23" s="53">
        <v>25834</v>
      </c>
      <c r="M23" s="109">
        <v>10990</v>
      </c>
      <c r="N23" s="103">
        <v>36824</v>
      </c>
      <c r="O23" s="88"/>
      <c r="P23" s="88"/>
      <c r="Q23" s="88"/>
      <c r="R23" s="88"/>
      <c r="S23" s="88"/>
      <c r="T23" s="88"/>
      <c r="U23" s="88"/>
    </row>
    <row r="24" spans="1:21" ht="14.25">
      <c r="A24" s="79" t="s">
        <v>0</v>
      </c>
      <c r="B24" s="51">
        <v>491</v>
      </c>
      <c r="C24" s="109">
        <v>115</v>
      </c>
      <c r="D24" s="53">
        <v>362</v>
      </c>
      <c r="E24" s="109">
        <v>244</v>
      </c>
      <c r="F24" s="53">
        <v>121</v>
      </c>
      <c r="G24" s="109">
        <v>485</v>
      </c>
      <c r="H24" s="125">
        <v>564</v>
      </c>
      <c r="I24" s="126">
        <v>42</v>
      </c>
      <c r="J24" s="125">
        <v>257</v>
      </c>
      <c r="K24" s="126">
        <v>349</v>
      </c>
      <c r="L24" s="53">
        <v>183</v>
      </c>
      <c r="M24" s="109">
        <v>423</v>
      </c>
      <c r="N24" s="103">
        <v>606</v>
      </c>
      <c r="O24" s="88"/>
      <c r="P24" s="88"/>
      <c r="Q24" s="88"/>
      <c r="R24" s="88"/>
      <c r="S24" s="88"/>
      <c r="T24" s="88"/>
      <c r="U24" s="88"/>
    </row>
    <row r="25" spans="1:21" ht="14.25">
      <c r="A25" s="79" t="s">
        <v>1</v>
      </c>
      <c r="B25" s="51">
        <v>695</v>
      </c>
      <c r="C25" s="109">
        <v>163</v>
      </c>
      <c r="D25" s="53">
        <v>372</v>
      </c>
      <c r="E25" s="109">
        <v>486</v>
      </c>
      <c r="F25" s="53">
        <v>74</v>
      </c>
      <c r="G25" s="109">
        <v>784</v>
      </c>
      <c r="H25" s="125">
        <v>770</v>
      </c>
      <c r="I25" s="126">
        <v>88</v>
      </c>
      <c r="J25" s="125">
        <v>320</v>
      </c>
      <c r="K25" s="126">
        <v>538</v>
      </c>
      <c r="L25" s="53">
        <v>111</v>
      </c>
      <c r="M25" s="109">
        <v>747</v>
      </c>
      <c r="N25" s="103">
        <v>858</v>
      </c>
      <c r="O25" s="88"/>
      <c r="P25" s="88"/>
      <c r="Q25" s="88"/>
      <c r="R25" s="88"/>
      <c r="S25" s="88"/>
      <c r="T25" s="88"/>
      <c r="U25" s="88"/>
    </row>
    <row r="26" spans="1:21" ht="14.25">
      <c r="A26" s="79" t="s">
        <v>2</v>
      </c>
      <c r="B26" s="51">
        <v>5504</v>
      </c>
      <c r="C26" s="109">
        <v>114</v>
      </c>
      <c r="D26" s="53">
        <v>5304</v>
      </c>
      <c r="E26" s="109">
        <v>314</v>
      </c>
      <c r="F26" s="53">
        <v>3471</v>
      </c>
      <c r="G26" s="109">
        <v>2147</v>
      </c>
      <c r="H26" s="125">
        <v>5443</v>
      </c>
      <c r="I26" s="126">
        <v>175</v>
      </c>
      <c r="J26" s="125">
        <v>4400</v>
      </c>
      <c r="K26" s="126">
        <v>1218</v>
      </c>
      <c r="L26" s="53">
        <v>3753</v>
      </c>
      <c r="M26" s="109">
        <v>1865</v>
      </c>
      <c r="N26" s="103">
        <v>5618</v>
      </c>
      <c r="O26" s="88"/>
      <c r="P26" s="88"/>
      <c r="Q26" s="88"/>
      <c r="R26" s="88"/>
      <c r="S26" s="88"/>
      <c r="T26" s="88"/>
      <c r="U26" s="88"/>
    </row>
    <row r="27" spans="1:21" ht="14.25">
      <c r="A27" s="79" t="s">
        <v>3</v>
      </c>
      <c r="B27" s="51">
        <v>1234</v>
      </c>
      <c r="C27" s="109">
        <v>189</v>
      </c>
      <c r="D27" s="53">
        <v>929</v>
      </c>
      <c r="E27" s="109">
        <v>494</v>
      </c>
      <c r="F27" s="53">
        <v>395</v>
      </c>
      <c r="G27" s="109">
        <v>1028</v>
      </c>
      <c r="H27" s="125">
        <v>1241</v>
      </c>
      <c r="I27" s="126">
        <v>182</v>
      </c>
      <c r="J27" s="125">
        <v>691</v>
      </c>
      <c r="K27" s="126">
        <v>732</v>
      </c>
      <c r="L27" s="53">
        <v>433</v>
      </c>
      <c r="M27" s="109">
        <v>990</v>
      </c>
      <c r="N27" s="103">
        <v>1423</v>
      </c>
      <c r="O27" s="88"/>
      <c r="P27" s="88"/>
      <c r="Q27" s="88"/>
      <c r="R27" s="88"/>
      <c r="S27" s="88"/>
      <c r="T27" s="88"/>
      <c r="U27" s="88"/>
    </row>
    <row r="28" spans="1:21" ht="14.25">
      <c r="A28" s="79" t="s">
        <v>4</v>
      </c>
      <c r="B28" s="51">
        <v>547</v>
      </c>
      <c r="C28" s="109">
        <v>115</v>
      </c>
      <c r="D28" s="53">
        <v>367</v>
      </c>
      <c r="E28" s="109">
        <v>295</v>
      </c>
      <c r="F28" s="53">
        <v>151</v>
      </c>
      <c r="G28" s="109">
        <v>511</v>
      </c>
      <c r="H28" s="125">
        <v>582</v>
      </c>
      <c r="I28" s="126">
        <v>80</v>
      </c>
      <c r="J28" s="125">
        <v>269</v>
      </c>
      <c r="K28" s="126">
        <v>393</v>
      </c>
      <c r="L28" s="53">
        <v>193</v>
      </c>
      <c r="M28" s="109">
        <v>469</v>
      </c>
      <c r="N28" s="103">
        <v>662</v>
      </c>
      <c r="O28" s="88"/>
      <c r="P28" s="88"/>
      <c r="Q28" s="88"/>
      <c r="R28" s="88"/>
      <c r="S28" s="88"/>
      <c r="T28" s="88"/>
      <c r="U28" s="88"/>
    </row>
    <row r="29" spans="1:21" ht="14.25">
      <c r="A29" s="79" t="s">
        <v>5</v>
      </c>
      <c r="B29" s="51">
        <v>505</v>
      </c>
      <c r="C29" s="109">
        <v>113</v>
      </c>
      <c r="D29" s="53">
        <v>342</v>
      </c>
      <c r="E29" s="109">
        <v>276</v>
      </c>
      <c r="F29" s="53">
        <v>105</v>
      </c>
      <c r="G29" s="109">
        <v>513</v>
      </c>
      <c r="H29" s="125">
        <v>552</v>
      </c>
      <c r="I29" s="126">
        <v>66</v>
      </c>
      <c r="J29" s="125">
        <v>242</v>
      </c>
      <c r="K29" s="126">
        <v>376</v>
      </c>
      <c r="L29" s="53">
        <v>70</v>
      </c>
      <c r="M29" s="109">
        <v>548</v>
      </c>
      <c r="N29" s="103">
        <v>618</v>
      </c>
      <c r="O29" s="88"/>
      <c r="P29" s="88"/>
      <c r="Q29" s="88"/>
      <c r="R29" s="88"/>
      <c r="S29" s="88"/>
      <c r="T29" s="88"/>
      <c r="U29" s="88"/>
    </row>
    <row r="30" spans="1:21" ht="14.25">
      <c r="A30" s="79" t="s">
        <v>6</v>
      </c>
      <c r="B30" s="51">
        <v>761</v>
      </c>
      <c r="C30" s="109">
        <v>44</v>
      </c>
      <c r="D30" s="53">
        <v>726</v>
      </c>
      <c r="E30" s="109">
        <v>79</v>
      </c>
      <c r="F30" s="53">
        <v>403</v>
      </c>
      <c r="G30" s="109">
        <v>402</v>
      </c>
      <c r="H30" s="125">
        <v>760</v>
      </c>
      <c r="I30" s="126">
        <v>45</v>
      </c>
      <c r="J30" s="125">
        <v>637</v>
      </c>
      <c r="K30" s="126">
        <v>168</v>
      </c>
      <c r="L30" s="53">
        <v>518</v>
      </c>
      <c r="M30" s="109">
        <v>287</v>
      </c>
      <c r="N30" s="103">
        <v>805</v>
      </c>
      <c r="O30" s="88"/>
      <c r="P30" s="88"/>
      <c r="Q30" s="88"/>
      <c r="R30" s="88"/>
      <c r="S30" s="88"/>
      <c r="T30" s="88"/>
      <c r="U30" s="88"/>
    </row>
    <row r="31" spans="1:21" ht="14.25">
      <c r="A31" s="79" t="s">
        <v>7</v>
      </c>
      <c r="B31" s="51">
        <v>306</v>
      </c>
      <c r="C31" s="109">
        <v>86</v>
      </c>
      <c r="D31" s="53">
        <v>228</v>
      </c>
      <c r="E31" s="109">
        <v>164</v>
      </c>
      <c r="F31" s="53">
        <v>81</v>
      </c>
      <c r="G31" s="109">
        <v>311</v>
      </c>
      <c r="H31" s="125">
        <v>359</v>
      </c>
      <c r="I31" s="126">
        <v>33</v>
      </c>
      <c r="J31" s="125">
        <v>146</v>
      </c>
      <c r="K31" s="126">
        <v>246</v>
      </c>
      <c r="L31" s="53">
        <v>65</v>
      </c>
      <c r="M31" s="109">
        <v>327</v>
      </c>
      <c r="N31" s="103">
        <v>392</v>
      </c>
      <c r="O31" s="88"/>
      <c r="P31" s="88"/>
      <c r="Q31" s="88"/>
      <c r="R31" s="88"/>
      <c r="S31" s="88"/>
      <c r="T31" s="88"/>
      <c r="U31" s="88"/>
    </row>
    <row r="32" spans="1:21" ht="14.25">
      <c r="A32" s="79" t="s">
        <v>8</v>
      </c>
      <c r="B32" s="51">
        <v>784</v>
      </c>
      <c r="C32" s="109">
        <v>143</v>
      </c>
      <c r="D32" s="53">
        <v>684</v>
      </c>
      <c r="E32" s="109">
        <v>243</v>
      </c>
      <c r="F32" s="53">
        <v>310</v>
      </c>
      <c r="G32" s="109">
        <v>617</v>
      </c>
      <c r="H32" s="125">
        <v>842</v>
      </c>
      <c r="I32" s="126">
        <v>85</v>
      </c>
      <c r="J32" s="125">
        <v>479</v>
      </c>
      <c r="K32" s="126">
        <v>448</v>
      </c>
      <c r="L32" s="53">
        <v>303</v>
      </c>
      <c r="M32" s="109">
        <v>624</v>
      </c>
      <c r="N32" s="103">
        <v>927</v>
      </c>
      <c r="O32" s="88"/>
      <c r="P32" s="88"/>
      <c r="Q32" s="88"/>
      <c r="R32" s="88"/>
      <c r="S32" s="88"/>
      <c r="T32" s="88"/>
      <c r="U32" s="88"/>
    </row>
    <row r="33" spans="1:21" ht="14.25">
      <c r="A33" s="79" t="s">
        <v>9</v>
      </c>
      <c r="B33" s="51">
        <v>171</v>
      </c>
      <c r="C33" s="109">
        <v>13</v>
      </c>
      <c r="D33" s="53">
        <v>135</v>
      </c>
      <c r="E33" s="109">
        <v>49</v>
      </c>
      <c r="F33" s="53">
        <v>40</v>
      </c>
      <c r="G33" s="109">
        <v>144</v>
      </c>
      <c r="H33" s="125">
        <v>165</v>
      </c>
      <c r="I33" s="126">
        <v>19</v>
      </c>
      <c r="J33" s="125">
        <v>86</v>
      </c>
      <c r="K33" s="126">
        <v>98</v>
      </c>
      <c r="L33" s="53">
        <v>34</v>
      </c>
      <c r="M33" s="109">
        <v>150</v>
      </c>
      <c r="N33" s="103">
        <v>184</v>
      </c>
      <c r="O33" s="88"/>
      <c r="P33" s="88"/>
      <c r="Q33" s="88"/>
      <c r="R33" s="88"/>
      <c r="S33" s="88"/>
      <c r="T33" s="88"/>
      <c r="U33" s="88"/>
    </row>
    <row r="34" spans="1:21" ht="14.25">
      <c r="A34" s="79" t="s">
        <v>10</v>
      </c>
      <c r="B34" s="51">
        <v>612</v>
      </c>
      <c r="C34" s="109">
        <v>110</v>
      </c>
      <c r="D34" s="53">
        <v>485</v>
      </c>
      <c r="E34" s="109">
        <v>237</v>
      </c>
      <c r="F34" s="53">
        <v>172</v>
      </c>
      <c r="G34" s="109">
        <v>550</v>
      </c>
      <c r="H34" s="125">
        <v>657</v>
      </c>
      <c r="I34" s="126">
        <v>65</v>
      </c>
      <c r="J34" s="125">
        <v>351</v>
      </c>
      <c r="K34" s="126">
        <v>371</v>
      </c>
      <c r="L34" s="53">
        <v>174</v>
      </c>
      <c r="M34" s="109">
        <v>548</v>
      </c>
      <c r="N34" s="103">
        <v>722</v>
      </c>
      <c r="O34" s="88"/>
      <c r="P34" s="88"/>
      <c r="Q34" s="88"/>
      <c r="R34" s="88"/>
      <c r="S34" s="88"/>
      <c r="T34" s="88"/>
      <c r="U34" s="88"/>
    </row>
    <row r="35" spans="1:21" ht="14.25">
      <c r="A35" s="79" t="s">
        <v>11</v>
      </c>
      <c r="B35" s="51">
        <v>523</v>
      </c>
      <c r="C35" s="109">
        <v>74</v>
      </c>
      <c r="D35" s="53">
        <v>373</v>
      </c>
      <c r="E35" s="109">
        <v>224</v>
      </c>
      <c r="F35" s="53">
        <v>166</v>
      </c>
      <c r="G35" s="109">
        <v>431</v>
      </c>
      <c r="H35" s="125">
        <v>520</v>
      </c>
      <c r="I35" s="126">
        <v>77</v>
      </c>
      <c r="J35" s="125">
        <v>273</v>
      </c>
      <c r="K35" s="126">
        <v>324</v>
      </c>
      <c r="L35" s="53">
        <v>156</v>
      </c>
      <c r="M35" s="109">
        <v>441</v>
      </c>
      <c r="N35" s="103">
        <v>597</v>
      </c>
      <c r="O35" s="88"/>
      <c r="P35" s="88"/>
      <c r="Q35" s="88"/>
      <c r="R35" s="88"/>
      <c r="S35" s="88"/>
      <c r="T35" s="88"/>
      <c r="U35" s="88"/>
    </row>
    <row r="36" spans="1:21" ht="14.25">
      <c r="A36" s="79" t="s">
        <v>12</v>
      </c>
      <c r="B36" s="51">
        <v>787</v>
      </c>
      <c r="C36" s="109">
        <v>68</v>
      </c>
      <c r="D36" s="53">
        <v>703</v>
      </c>
      <c r="E36" s="109">
        <v>152</v>
      </c>
      <c r="F36" s="53">
        <v>262</v>
      </c>
      <c r="G36" s="109">
        <v>593</v>
      </c>
      <c r="H36" s="125">
        <v>810</v>
      </c>
      <c r="I36" s="126">
        <v>45</v>
      </c>
      <c r="J36" s="125">
        <v>469</v>
      </c>
      <c r="K36" s="126">
        <v>386</v>
      </c>
      <c r="L36" s="53">
        <v>262</v>
      </c>
      <c r="M36" s="109">
        <v>593</v>
      </c>
      <c r="N36" s="103">
        <v>855</v>
      </c>
      <c r="O36" s="88"/>
      <c r="P36" s="88"/>
      <c r="Q36" s="88"/>
      <c r="R36" s="88"/>
      <c r="S36" s="88"/>
      <c r="T36" s="88"/>
      <c r="U36" s="88"/>
    </row>
    <row r="37" spans="1:21" ht="14.25">
      <c r="A37" s="79" t="s">
        <v>13</v>
      </c>
      <c r="B37" s="51">
        <v>410</v>
      </c>
      <c r="C37" s="109">
        <v>33</v>
      </c>
      <c r="D37" s="53">
        <v>360</v>
      </c>
      <c r="E37" s="109">
        <v>83</v>
      </c>
      <c r="F37" s="53">
        <v>91</v>
      </c>
      <c r="G37" s="109">
        <v>352</v>
      </c>
      <c r="H37" s="125">
        <v>409</v>
      </c>
      <c r="I37" s="126">
        <v>34</v>
      </c>
      <c r="J37" s="125">
        <v>202</v>
      </c>
      <c r="K37" s="126">
        <v>241</v>
      </c>
      <c r="L37" s="53">
        <v>47</v>
      </c>
      <c r="M37" s="109">
        <v>396</v>
      </c>
      <c r="N37" s="103">
        <v>443</v>
      </c>
      <c r="O37" s="88"/>
      <c r="P37" s="88"/>
      <c r="Q37" s="88"/>
      <c r="R37" s="88"/>
      <c r="S37" s="88"/>
      <c r="T37" s="88"/>
      <c r="U37" s="88"/>
    </row>
    <row r="38" spans="1:21" ht="14.25">
      <c r="A38" s="90" t="s">
        <v>15</v>
      </c>
      <c r="B38" s="71">
        <v>4005</v>
      </c>
      <c r="C38" s="72">
        <v>706</v>
      </c>
      <c r="D38" s="84">
        <v>3177</v>
      </c>
      <c r="E38" s="72">
        <v>1534</v>
      </c>
      <c r="F38" s="84">
        <v>947</v>
      </c>
      <c r="G38" s="72">
        <v>3764</v>
      </c>
      <c r="H38" s="127">
        <v>4297</v>
      </c>
      <c r="I38" s="105">
        <v>414</v>
      </c>
      <c r="J38" s="127">
        <v>1766</v>
      </c>
      <c r="K38" s="105">
        <v>2945</v>
      </c>
      <c r="L38" s="84">
        <v>821</v>
      </c>
      <c r="M38" s="72">
        <v>3890</v>
      </c>
      <c r="N38" s="105">
        <v>4711</v>
      </c>
      <c r="O38" s="88"/>
      <c r="P38" s="88"/>
      <c r="Q38" s="88"/>
      <c r="R38" s="88"/>
      <c r="S38" s="88"/>
      <c r="T38" s="88"/>
      <c r="U38" s="88"/>
    </row>
    <row r="39" spans="1:21" ht="14.25">
      <c r="A39" s="79" t="s">
        <v>16</v>
      </c>
      <c r="B39" s="51">
        <v>6334</v>
      </c>
      <c r="C39" s="109">
        <v>650</v>
      </c>
      <c r="D39" s="53">
        <v>5734</v>
      </c>
      <c r="E39" s="109">
        <v>1250</v>
      </c>
      <c r="F39" s="53">
        <v>2908</v>
      </c>
      <c r="G39" s="109">
        <v>4076</v>
      </c>
      <c r="H39" s="125">
        <v>6538</v>
      </c>
      <c r="I39" s="126">
        <v>446</v>
      </c>
      <c r="J39" s="125">
        <v>4407</v>
      </c>
      <c r="K39" s="126">
        <v>2577</v>
      </c>
      <c r="L39" s="53">
        <v>3176</v>
      </c>
      <c r="M39" s="109">
        <v>3808</v>
      </c>
      <c r="N39" s="103">
        <v>6984</v>
      </c>
      <c r="O39" s="88"/>
      <c r="P39" s="88"/>
      <c r="Q39" s="88"/>
      <c r="R39" s="88"/>
      <c r="S39" s="88"/>
      <c r="T39" s="88"/>
      <c r="U39" s="88"/>
    </row>
    <row r="40" spans="1:21" ht="14.25">
      <c r="A40" s="79" t="s">
        <v>17</v>
      </c>
      <c r="B40" s="51">
        <v>6032</v>
      </c>
      <c r="C40" s="109">
        <v>1242</v>
      </c>
      <c r="D40" s="53">
        <v>4389</v>
      </c>
      <c r="E40" s="109">
        <v>2885</v>
      </c>
      <c r="F40" s="53">
        <v>1715</v>
      </c>
      <c r="G40" s="109">
        <v>5559</v>
      </c>
      <c r="H40" s="125">
        <v>6425</v>
      </c>
      <c r="I40" s="126">
        <v>849</v>
      </c>
      <c r="J40" s="125">
        <v>3110</v>
      </c>
      <c r="K40" s="126">
        <v>4164</v>
      </c>
      <c r="L40" s="53">
        <v>1610</v>
      </c>
      <c r="M40" s="109">
        <v>5664</v>
      </c>
      <c r="N40" s="103">
        <v>7274</v>
      </c>
      <c r="O40" s="88"/>
      <c r="P40" s="88"/>
      <c r="Q40" s="88"/>
      <c r="R40" s="88"/>
      <c r="S40" s="88"/>
      <c r="T40" s="88"/>
      <c r="U40" s="88"/>
    </row>
    <row r="41" spans="1:21" ht="14.25">
      <c r="A41" s="90" t="s">
        <v>18</v>
      </c>
      <c r="B41" s="71">
        <v>12366</v>
      </c>
      <c r="C41" s="72">
        <v>1892</v>
      </c>
      <c r="D41" s="84">
        <v>10123</v>
      </c>
      <c r="E41" s="72">
        <v>4135</v>
      </c>
      <c r="F41" s="84">
        <v>4623</v>
      </c>
      <c r="G41" s="72">
        <v>9635</v>
      </c>
      <c r="H41" s="127">
        <v>12963</v>
      </c>
      <c r="I41" s="105">
        <v>1295</v>
      </c>
      <c r="J41" s="127">
        <v>7517</v>
      </c>
      <c r="K41" s="105">
        <v>6741</v>
      </c>
      <c r="L41" s="84">
        <v>4786</v>
      </c>
      <c r="M41" s="72">
        <v>9472</v>
      </c>
      <c r="N41" s="105">
        <v>14258</v>
      </c>
      <c r="O41" s="88"/>
      <c r="P41" s="88"/>
      <c r="Q41" s="88"/>
      <c r="R41" s="88"/>
      <c r="S41" s="88"/>
      <c r="T41" s="88"/>
      <c r="U41" s="88"/>
    </row>
    <row r="42" spans="1:21" ht="14.25">
      <c r="A42" s="79" t="s">
        <v>19</v>
      </c>
      <c r="B42" s="51">
        <v>58166</v>
      </c>
      <c r="C42" s="109">
        <v>1420</v>
      </c>
      <c r="D42" s="53">
        <v>54906</v>
      </c>
      <c r="E42" s="109">
        <v>4680</v>
      </c>
      <c r="F42" s="53">
        <v>37546</v>
      </c>
      <c r="G42" s="109">
        <v>22040</v>
      </c>
      <c r="H42" s="125">
        <v>57177</v>
      </c>
      <c r="I42" s="126">
        <v>2409</v>
      </c>
      <c r="J42" s="125">
        <v>46559</v>
      </c>
      <c r="K42" s="126">
        <v>13027</v>
      </c>
      <c r="L42" s="53">
        <v>40631</v>
      </c>
      <c r="M42" s="109">
        <v>18955</v>
      </c>
      <c r="N42" s="103">
        <v>59586</v>
      </c>
      <c r="O42" s="88"/>
      <c r="P42" s="88"/>
      <c r="Q42" s="88"/>
      <c r="R42" s="88"/>
      <c r="S42" s="88"/>
      <c r="T42" s="88"/>
      <c r="U42" s="88"/>
    </row>
    <row r="43" spans="1:21" ht="14.25">
      <c r="A43" s="79" t="s">
        <v>20</v>
      </c>
      <c r="B43" s="51">
        <v>5965</v>
      </c>
      <c r="C43" s="109">
        <v>543</v>
      </c>
      <c r="D43" s="53">
        <v>5338</v>
      </c>
      <c r="E43" s="109">
        <v>1170</v>
      </c>
      <c r="F43" s="53">
        <v>2773</v>
      </c>
      <c r="G43" s="109">
        <v>3735</v>
      </c>
      <c r="H43" s="125">
        <v>5937</v>
      </c>
      <c r="I43" s="126">
        <v>571</v>
      </c>
      <c r="J43" s="125">
        <v>3585</v>
      </c>
      <c r="K43" s="126">
        <v>2923</v>
      </c>
      <c r="L43" s="53">
        <v>2498</v>
      </c>
      <c r="M43" s="109">
        <v>4010</v>
      </c>
      <c r="N43" s="103">
        <v>6508</v>
      </c>
      <c r="O43" s="88"/>
      <c r="P43" s="88"/>
      <c r="Q43" s="88"/>
      <c r="R43" s="88"/>
      <c r="S43" s="88"/>
      <c r="T43" s="88"/>
      <c r="U43" s="88"/>
    </row>
    <row r="44" spans="1:21" ht="14.25">
      <c r="A44" s="90" t="s">
        <v>21</v>
      </c>
      <c r="B44" s="71">
        <v>64131</v>
      </c>
      <c r="C44" s="72">
        <v>1963</v>
      </c>
      <c r="D44" s="84">
        <v>60244</v>
      </c>
      <c r="E44" s="72">
        <v>5850</v>
      </c>
      <c r="F44" s="84">
        <v>40319</v>
      </c>
      <c r="G44" s="72">
        <v>25775</v>
      </c>
      <c r="H44" s="127">
        <v>63114</v>
      </c>
      <c r="I44" s="105">
        <v>2980</v>
      </c>
      <c r="J44" s="127">
        <v>50144</v>
      </c>
      <c r="K44" s="105">
        <v>15950</v>
      </c>
      <c r="L44" s="84">
        <v>43129</v>
      </c>
      <c r="M44" s="72">
        <v>22965</v>
      </c>
      <c r="N44" s="105">
        <v>66094</v>
      </c>
      <c r="O44" s="88"/>
      <c r="P44" s="88"/>
      <c r="Q44" s="88"/>
      <c r="R44" s="88"/>
      <c r="S44" s="88"/>
      <c r="T44" s="88"/>
      <c r="U44" s="88"/>
    </row>
    <row r="45" spans="1:21" s="42" customFormat="1" ht="15" thickBot="1">
      <c r="A45" s="157" t="s">
        <v>49</v>
      </c>
      <c r="B45" s="158">
        <v>80502</v>
      </c>
      <c r="C45" s="159">
        <v>4561</v>
      </c>
      <c r="D45" s="160">
        <v>73544</v>
      </c>
      <c r="E45" s="159">
        <v>11519</v>
      </c>
      <c r="F45" s="160">
        <v>45889</v>
      </c>
      <c r="G45" s="159">
        <v>39174</v>
      </c>
      <c r="H45" s="167">
        <v>80374</v>
      </c>
      <c r="I45" s="164">
        <v>4689</v>
      </c>
      <c r="J45" s="167">
        <v>59427</v>
      </c>
      <c r="K45" s="164">
        <v>25636</v>
      </c>
      <c r="L45" s="160">
        <v>48736</v>
      </c>
      <c r="M45" s="159">
        <v>36327</v>
      </c>
      <c r="N45" s="164">
        <v>85063</v>
      </c>
      <c r="O45" s="89"/>
      <c r="P45" s="89"/>
      <c r="Q45" s="89"/>
      <c r="R45" s="89"/>
      <c r="S45" s="89"/>
      <c r="T45" s="89"/>
      <c r="U45" s="89"/>
    </row>
    <row r="47" ht="14.25">
      <c r="A47" s="119" t="s">
        <v>199</v>
      </c>
    </row>
  </sheetData>
  <sheetProtection/>
  <mergeCells count="9">
    <mergeCell ref="A1:N1"/>
    <mergeCell ref="N3:N4"/>
    <mergeCell ref="B3:C3"/>
    <mergeCell ref="D3:E3"/>
    <mergeCell ref="F3:G3"/>
    <mergeCell ref="L3:M3"/>
    <mergeCell ref="H3:I3"/>
    <mergeCell ref="J3:K3"/>
    <mergeCell ref="A3:A4"/>
  </mergeCells>
  <printOptions horizontalCentered="1"/>
  <pageMargins left="0.15748031496062992" right="0" top="0" bottom="0" header="0" footer="0"/>
  <pageSetup fitToHeight="1" fitToWidth="1" orientation="landscape" paperSize="9" scale="84" r:id="rId1"/>
  <headerFooter>
    <oddFooter>&amp;C&amp;A&amp;RISEE - Document édité le 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O7" sqref="O7"/>
    </sheetView>
  </sheetViews>
  <sheetFormatPr defaultColWidth="11.375" defaultRowHeight="12"/>
  <cols>
    <col min="1" max="1" width="21.75390625" style="70" customWidth="1"/>
    <col min="2" max="12" width="8.875" style="70" customWidth="1"/>
    <col min="13" max="13" width="9.625" style="70" customWidth="1"/>
    <col min="14" max="16384" width="11.375" style="70" customWidth="1"/>
  </cols>
  <sheetData>
    <row r="1" spans="1:16" ht="35.25" customHeight="1">
      <c r="A1" s="632" t="s">
        <v>209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4"/>
      <c r="O1" s="43"/>
      <c r="P1" s="43"/>
    </row>
    <row r="2" spans="1:14" s="23" customFormat="1" ht="15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30" customHeight="1">
      <c r="A3" s="638" t="s">
        <v>206</v>
      </c>
      <c r="B3" s="676" t="s">
        <v>119</v>
      </c>
      <c r="C3" s="677"/>
      <c r="D3" s="676" t="s">
        <v>120</v>
      </c>
      <c r="E3" s="677"/>
      <c r="F3" s="676" t="s">
        <v>121</v>
      </c>
      <c r="G3" s="677"/>
      <c r="H3" s="676" t="s">
        <v>122</v>
      </c>
      <c r="I3" s="677"/>
      <c r="J3" s="676" t="s">
        <v>123</v>
      </c>
      <c r="K3" s="677"/>
      <c r="L3" s="676" t="s">
        <v>124</v>
      </c>
      <c r="M3" s="677"/>
      <c r="N3" s="674" t="s">
        <v>52</v>
      </c>
    </row>
    <row r="4" spans="1:14" s="114" customFormat="1" ht="15" customHeight="1">
      <c r="A4" s="641"/>
      <c r="B4" s="131" t="s">
        <v>154</v>
      </c>
      <c r="C4" s="145" t="s">
        <v>155</v>
      </c>
      <c r="D4" s="131" t="s">
        <v>154</v>
      </c>
      <c r="E4" s="145" t="s">
        <v>155</v>
      </c>
      <c r="F4" s="131" t="s">
        <v>154</v>
      </c>
      <c r="G4" s="145" t="s">
        <v>155</v>
      </c>
      <c r="H4" s="131" t="s">
        <v>154</v>
      </c>
      <c r="I4" s="145" t="s">
        <v>155</v>
      </c>
      <c r="J4" s="131" t="s">
        <v>154</v>
      </c>
      <c r="K4" s="145" t="s">
        <v>155</v>
      </c>
      <c r="L4" s="131" t="s">
        <v>154</v>
      </c>
      <c r="M4" s="145" t="s">
        <v>155</v>
      </c>
      <c r="N4" s="675"/>
    </row>
    <row r="5" spans="1:18" ht="14.25">
      <c r="A5" s="79" t="s">
        <v>54</v>
      </c>
      <c r="B5" s="78">
        <v>569</v>
      </c>
      <c r="C5" s="115">
        <v>274</v>
      </c>
      <c r="D5" s="86">
        <v>309</v>
      </c>
      <c r="E5" s="115">
        <v>534</v>
      </c>
      <c r="F5" s="86">
        <v>88</v>
      </c>
      <c r="G5" s="115">
        <v>755</v>
      </c>
      <c r="H5" s="123">
        <v>787</v>
      </c>
      <c r="I5" s="124">
        <v>56</v>
      </c>
      <c r="J5" s="123">
        <v>277</v>
      </c>
      <c r="K5" s="124">
        <v>566</v>
      </c>
      <c r="L5" s="86">
        <v>18</v>
      </c>
      <c r="M5" s="115">
        <v>825</v>
      </c>
      <c r="N5" s="117">
        <v>843</v>
      </c>
      <c r="O5" s="88"/>
      <c r="R5" s="88"/>
    </row>
    <row r="6" spans="1:18" ht="14.25">
      <c r="A6" s="79" t="s">
        <v>109</v>
      </c>
      <c r="B6" s="51">
        <v>2759</v>
      </c>
      <c r="C6" s="109">
        <v>246</v>
      </c>
      <c r="D6" s="53">
        <v>2574</v>
      </c>
      <c r="E6" s="109">
        <v>431</v>
      </c>
      <c r="F6" s="53">
        <v>1203</v>
      </c>
      <c r="G6" s="109">
        <v>1802</v>
      </c>
      <c r="H6" s="125">
        <v>2895</v>
      </c>
      <c r="I6" s="126">
        <v>110</v>
      </c>
      <c r="J6" s="125">
        <v>1832</v>
      </c>
      <c r="K6" s="126">
        <v>1173</v>
      </c>
      <c r="L6" s="53">
        <v>1278</v>
      </c>
      <c r="M6" s="109">
        <v>1727</v>
      </c>
      <c r="N6" s="103">
        <v>3005</v>
      </c>
      <c r="O6" s="88"/>
      <c r="R6" s="88"/>
    </row>
    <row r="7" spans="1:18" ht="14.25">
      <c r="A7" s="79" t="s">
        <v>55</v>
      </c>
      <c r="B7" s="51">
        <v>4869</v>
      </c>
      <c r="C7" s="109">
        <v>274</v>
      </c>
      <c r="D7" s="53">
        <v>4520</v>
      </c>
      <c r="E7" s="109">
        <v>623</v>
      </c>
      <c r="F7" s="53">
        <v>2828</v>
      </c>
      <c r="G7" s="109">
        <v>2315</v>
      </c>
      <c r="H7" s="125">
        <v>4750</v>
      </c>
      <c r="I7" s="126">
        <v>393</v>
      </c>
      <c r="J7" s="125">
        <v>3338</v>
      </c>
      <c r="K7" s="126">
        <v>1805</v>
      </c>
      <c r="L7" s="53">
        <v>2759</v>
      </c>
      <c r="M7" s="109">
        <v>2384</v>
      </c>
      <c r="N7" s="103">
        <v>5143</v>
      </c>
      <c r="O7" s="88"/>
      <c r="R7" s="88"/>
    </row>
    <row r="8" spans="1:18" ht="14.25">
      <c r="A8" s="79" t="s">
        <v>56</v>
      </c>
      <c r="B8" s="51">
        <v>3111</v>
      </c>
      <c r="C8" s="109">
        <v>565</v>
      </c>
      <c r="D8" s="53">
        <v>2441</v>
      </c>
      <c r="E8" s="109">
        <v>1235</v>
      </c>
      <c r="F8" s="53">
        <v>488</v>
      </c>
      <c r="G8" s="109">
        <v>3188</v>
      </c>
      <c r="H8" s="125">
        <v>3478</v>
      </c>
      <c r="I8" s="126">
        <v>198</v>
      </c>
      <c r="J8" s="125">
        <v>1725</v>
      </c>
      <c r="K8" s="126">
        <v>1951</v>
      </c>
      <c r="L8" s="53">
        <v>637</v>
      </c>
      <c r="M8" s="109">
        <v>3039</v>
      </c>
      <c r="N8" s="103">
        <v>3676</v>
      </c>
      <c r="O8" s="88"/>
      <c r="R8" s="88"/>
    </row>
    <row r="9" spans="1:18" ht="14.25">
      <c r="A9" s="79" t="s">
        <v>57</v>
      </c>
      <c r="B9" s="51">
        <v>30693</v>
      </c>
      <c r="C9" s="109">
        <v>953</v>
      </c>
      <c r="D9" s="53">
        <v>29579</v>
      </c>
      <c r="E9" s="109">
        <v>2067</v>
      </c>
      <c r="F9" s="53">
        <v>17452</v>
      </c>
      <c r="G9" s="109">
        <v>14194</v>
      </c>
      <c r="H9" s="125">
        <v>31032</v>
      </c>
      <c r="I9" s="126">
        <v>614</v>
      </c>
      <c r="J9" s="125">
        <v>24676</v>
      </c>
      <c r="K9" s="126">
        <v>6970</v>
      </c>
      <c r="L9" s="53">
        <v>20000</v>
      </c>
      <c r="M9" s="109">
        <v>11646</v>
      </c>
      <c r="N9" s="103">
        <v>31646</v>
      </c>
      <c r="O9" s="88"/>
      <c r="R9" s="88"/>
    </row>
    <row r="10" spans="1:18" ht="14.25">
      <c r="A10" s="79" t="s">
        <v>58</v>
      </c>
      <c r="B10" s="51">
        <v>603</v>
      </c>
      <c r="C10" s="109">
        <v>9</v>
      </c>
      <c r="D10" s="53">
        <v>589</v>
      </c>
      <c r="E10" s="109">
        <v>23</v>
      </c>
      <c r="F10" s="53">
        <v>355</v>
      </c>
      <c r="G10" s="109">
        <v>257</v>
      </c>
      <c r="H10" s="125">
        <v>575</v>
      </c>
      <c r="I10" s="126">
        <v>37</v>
      </c>
      <c r="J10" s="125">
        <v>416</v>
      </c>
      <c r="K10" s="126">
        <v>196</v>
      </c>
      <c r="L10" s="53">
        <v>327</v>
      </c>
      <c r="M10" s="109">
        <v>285</v>
      </c>
      <c r="N10" s="103">
        <v>612</v>
      </c>
      <c r="O10" s="88"/>
      <c r="R10" s="88"/>
    </row>
    <row r="11" spans="1:18" ht="14.25">
      <c r="A11" s="79" t="s">
        <v>59</v>
      </c>
      <c r="B11" s="51">
        <v>2054</v>
      </c>
      <c r="C11" s="109">
        <v>427</v>
      </c>
      <c r="D11" s="53">
        <v>1295</v>
      </c>
      <c r="E11" s="109">
        <v>1186</v>
      </c>
      <c r="F11" s="53">
        <v>453</v>
      </c>
      <c r="G11" s="109">
        <v>2028</v>
      </c>
      <c r="H11" s="125">
        <v>2281</v>
      </c>
      <c r="I11" s="126">
        <v>200</v>
      </c>
      <c r="J11" s="125">
        <v>892</v>
      </c>
      <c r="K11" s="126">
        <v>1589</v>
      </c>
      <c r="L11" s="53">
        <v>233</v>
      </c>
      <c r="M11" s="109">
        <v>2248</v>
      </c>
      <c r="N11" s="103">
        <v>2481</v>
      </c>
      <c r="O11" s="88"/>
      <c r="R11" s="88"/>
    </row>
    <row r="12" spans="1:18" ht="14.25">
      <c r="A12" s="79" t="s">
        <v>60</v>
      </c>
      <c r="B12" s="51">
        <v>3636</v>
      </c>
      <c r="C12" s="109">
        <v>460</v>
      </c>
      <c r="D12" s="53">
        <v>2970</v>
      </c>
      <c r="E12" s="109">
        <v>1126</v>
      </c>
      <c r="F12" s="53">
        <v>1579</v>
      </c>
      <c r="G12" s="109">
        <v>2517</v>
      </c>
      <c r="H12" s="125">
        <v>3745</v>
      </c>
      <c r="I12" s="126">
        <v>351</v>
      </c>
      <c r="J12" s="125">
        <v>2232</v>
      </c>
      <c r="K12" s="126">
        <v>1864</v>
      </c>
      <c r="L12" s="53">
        <v>955</v>
      </c>
      <c r="M12" s="109">
        <v>3141</v>
      </c>
      <c r="N12" s="103">
        <v>4096</v>
      </c>
      <c r="O12" s="88"/>
      <c r="R12" s="88"/>
    </row>
    <row r="13" spans="1:18" ht="14.25">
      <c r="A13" s="79" t="s">
        <v>81</v>
      </c>
      <c r="B13" s="51">
        <v>1775</v>
      </c>
      <c r="C13" s="109">
        <v>181</v>
      </c>
      <c r="D13" s="53">
        <v>1640</v>
      </c>
      <c r="E13" s="109">
        <v>316</v>
      </c>
      <c r="F13" s="53">
        <v>677</v>
      </c>
      <c r="G13" s="109">
        <v>1279</v>
      </c>
      <c r="H13" s="125">
        <v>1846</v>
      </c>
      <c r="I13" s="126">
        <v>110</v>
      </c>
      <c r="J13" s="125">
        <v>1012</v>
      </c>
      <c r="K13" s="126">
        <v>944</v>
      </c>
      <c r="L13" s="53">
        <v>441</v>
      </c>
      <c r="M13" s="109">
        <v>1515</v>
      </c>
      <c r="N13" s="103">
        <v>1956</v>
      </c>
      <c r="O13" s="88"/>
      <c r="R13" s="88"/>
    </row>
    <row r="14" spans="1:18" ht="14.25">
      <c r="A14" s="79" t="s">
        <v>61</v>
      </c>
      <c r="B14" s="51">
        <v>1908</v>
      </c>
      <c r="C14" s="109">
        <v>123</v>
      </c>
      <c r="D14" s="53">
        <v>1620</v>
      </c>
      <c r="E14" s="109">
        <v>411</v>
      </c>
      <c r="F14" s="53">
        <v>779</v>
      </c>
      <c r="G14" s="109">
        <v>1252</v>
      </c>
      <c r="H14" s="125">
        <v>1942</v>
      </c>
      <c r="I14" s="126">
        <v>89</v>
      </c>
      <c r="J14" s="125">
        <v>1169</v>
      </c>
      <c r="K14" s="126">
        <v>862</v>
      </c>
      <c r="L14" s="53">
        <v>599</v>
      </c>
      <c r="M14" s="109">
        <v>1432</v>
      </c>
      <c r="N14" s="103">
        <v>2031</v>
      </c>
      <c r="O14" s="88"/>
      <c r="R14" s="88"/>
    </row>
    <row r="15" spans="1:18" ht="14.25">
      <c r="A15" s="79" t="s">
        <v>62</v>
      </c>
      <c r="B15" s="51">
        <v>6624</v>
      </c>
      <c r="C15" s="109">
        <v>616</v>
      </c>
      <c r="D15" s="53">
        <v>6211</v>
      </c>
      <c r="E15" s="109">
        <v>1029</v>
      </c>
      <c r="F15" s="53">
        <v>3227</v>
      </c>
      <c r="G15" s="109">
        <v>4013</v>
      </c>
      <c r="H15" s="125">
        <v>6961</v>
      </c>
      <c r="I15" s="126">
        <v>279</v>
      </c>
      <c r="J15" s="125">
        <v>5104</v>
      </c>
      <c r="K15" s="126">
        <v>2136</v>
      </c>
      <c r="L15" s="53">
        <v>3740</v>
      </c>
      <c r="M15" s="109">
        <v>3500</v>
      </c>
      <c r="N15" s="103">
        <v>7240</v>
      </c>
      <c r="O15" s="88"/>
      <c r="R15" s="88"/>
    </row>
    <row r="16" spans="1:18" ht="14.25">
      <c r="A16" s="79" t="s">
        <v>14</v>
      </c>
      <c r="B16" s="51">
        <v>1265</v>
      </c>
      <c r="C16" s="109">
        <v>187</v>
      </c>
      <c r="D16" s="53">
        <v>1120</v>
      </c>
      <c r="E16" s="109">
        <v>332</v>
      </c>
      <c r="F16" s="53">
        <v>344</v>
      </c>
      <c r="G16" s="109">
        <v>1108</v>
      </c>
      <c r="H16" s="125">
        <v>1373</v>
      </c>
      <c r="I16" s="126">
        <v>79</v>
      </c>
      <c r="J16" s="125">
        <v>777</v>
      </c>
      <c r="K16" s="126">
        <v>675</v>
      </c>
      <c r="L16" s="53">
        <v>370</v>
      </c>
      <c r="M16" s="109">
        <v>1082</v>
      </c>
      <c r="N16" s="103">
        <v>1452</v>
      </c>
      <c r="O16" s="88"/>
      <c r="R16" s="88"/>
    </row>
    <row r="17" spans="1:18" ht="11.25" customHeight="1">
      <c r="A17" s="79" t="s">
        <v>63</v>
      </c>
      <c r="B17" s="51">
        <v>3785</v>
      </c>
      <c r="C17" s="109">
        <v>84</v>
      </c>
      <c r="D17" s="53">
        <v>3638</v>
      </c>
      <c r="E17" s="109">
        <v>231</v>
      </c>
      <c r="F17" s="53">
        <v>2076</v>
      </c>
      <c r="G17" s="109">
        <v>1793</v>
      </c>
      <c r="H17" s="125">
        <v>3759</v>
      </c>
      <c r="I17" s="126">
        <v>110</v>
      </c>
      <c r="J17" s="125">
        <v>2896</v>
      </c>
      <c r="K17" s="126">
        <v>973</v>
      </c>
      <c r="L17" s="53">
        <v>2270</v>
      </c>
      <c r="M17" s="109">
        <v>1599</v>
      </c>
      <c r="N17" s="103">
        <v>3869</v>
      </c>
      <c r="O17" s="88"/>
      <c r="R17" s="88"/>
    </row>
    <row r="18" spans="1:18" ht="14.25">
      <c r="A18" s="79" t="s">
        <v>64</v>
      </c>
      <c r="B18" s="51">
        <v>3332</v>
      </c>
      <c r="C18" s="109">
        <v>189</v>
      </c>
      <c r="D18" s="53">
        <v>3077</v>
      </c>
      <c r="E18" s="109">
        <v>444</v>
      </c>
      <c r="F18" s="53">
        <v>1445</v>
      </c>
      <c r="G18" s="109">
        <v>2076</v>
      </c>
      <c r="H18" s="125">
        <v>3376</v>
      </c>
      <c r="I18" s="126">
        <v>145</v>
      </c>
      <c r="J18" s="125">
        <v>2246</v>
      </c>
      <c r="K18" s="126">
        <v>1275</v>
      </c>
      <c r="L18" s="53">
        <v>1481</v>
      </c>
      <c r="M18" s="109">
        <v>2040</v>
      </c>
      <c r="N18" s="103">
        <v>3521</v>
      </c>
      <c r="O18" s="88"/>
      <c r="R18" s="88"/>
    </row>
    <row r="19" spans="1:18" ht="14.25">
      <c r="A19" s="79" t="s">
        <v>65</v>
      </c>
      <c r="B19" s="51">
        <v>8262</v>
      </c>
      <c r="C19" s="109">
        <v>986</v>
      </c>
      <c r="D19" s="53">
        <v>7210</v>
      </c>
      <c r="E19" s="109">
        <v>2038</v>
      </c>
      <c r="F19" s="53">
        <v>2475</v>
      </c>
      <c r="G19" s="109">
        <v>6773</v>
      </c>
      <c r="H19" s="125">
        <v>8739</v>
      </c>
      <c r="I19" s="126">
        <v>509</v>
      </c>
      <c r="J19" s="125">
        <v>4327</v>
      </c>
      <c r="K19" s="126">
        <v>4921</v>
      </c>
      <c r="L19" s="53">
        <v>2143</v>
      </c>
      <c r="M19" s="109">
        <v>7105</v>
      </c>
      <c r="N19" s="103">
        <v>9248</v>
      </c>
      <c r="O19" s="88"/>
      <c r="R19" s="88"/>
    </row>
    <row r="20" spans="1:18" ht="14.25">
      <c r="A20" s="79" t="s">
        <v>66</v>
      </c>
      <c r="B20" s="51">
        <v>4998</v>
      </c>
      <c r="C20" s="109">
        <v>648</v>
      </c>
      <c r="D20" s="53">
        <v>4266</v>
      </c>
      <c r="E20" s="109">
        <v>1380</v>
      </c>
      <c r="F20" s="53">
        <v>819</v>
      </c>
      <c r="G20" s="109">
        <v>4827</v>
      </c>
      <c r="H20" s="125">
        <v>5378</v>
      </c>
      <c r="I20" s="126">
        <v>268</v>
      </c>
      <c r="J20" s="125">
        <v>1806</v>
      </c>
      <c r="K20" s="126">
        <v>3840</v>
      </c>
      <c r="L20" s="53">
        <v>605</v>
      </c>
      <c r="M20" s="109">
        <v>5041</v>
      </c>
      <c r="N20" s="103">
        <v>5646</v>
      </c>
      <c r="O20" s="88"/>
      <c r="R20" s="88"/>
    </row>
    <row r="21" spans="1:18" ht="14.25">
      <c r="A21" s="79" t="s">
        <v>67</v>
      </c>
      <c r="B21" s="51">
        <v>646</v>
      </c>
      <c r="C21" s="109">
        <v>63</v>
      </c>
      <c r="D21" s="53">
        <v>574</v>
      </c>
      <c r="E21" s="109">
        <v>135</v>
      </c>
      <c r="F21" s="53">
        <v>232</v>
      </c>
      <c r="G21" s="109">
        <v>477</v>
      </c>
      <c r="H21" s="125">
        <v>661</v>
      </c>
      <c r="I21" s="126">
        <v>48</v>
      </c>
      <c r="J21" s="125">
        <v>393</v>
      </c>
      <c r="K21" s="126">
        <v>316</v>
      </c>
      <c r="L21" s="53">
        <v>252</v>
      </c>
      <c r="M21" s="109">
        <v>457</v>
      </c>
      <c r="N21" s="103">
        <v>709</v>
      </c>
      <c r="O21" s="88"/>
      <c r="R21" s="88"/>
    </row>
    <row r="22" spans="1:18" ht="14.25">
      <c r="A22" s="41" t="s">
        <v>82</v>
      </c>
      <c r="B22" s="51">
        <v>26061</v>
      </c>
      <c r="C22" s="109">
        <v>484</v>
      </c>
      <c r="D22" s="53">
        <v>25369</v>
      </c>
      <c r="E22" s="109">
        <v>1176</v>
      </c>
      <c r="F22" s="53">
        <v>16659</v>
      </c>
      <c r="G22" s="109">
        <v>9886</v>
      </c>
      <c r="H22" s="125">
        <v>25796</v>
      </c>
      <c r="I22" s="126">
        <v>749</v>
      </c>
      <c r="J22" s="125">
        <v>21402</v>
      </c>
      <c r="K22" s="126">
        <v>5143</v>
      </c>
      <c r="L22" s="53">
        <v>18321</v>
      </c>
      <c r="M22" s="109">
        <v>8224</v>
      </c>
      <c r="N22" s="103">
        <v>26545</v>
      </c>
      <c r="O22" s="88"/>
      <c r="R22" s="88"/>
    </row>
    <row r="23" spans="1:18" ht="14.25">
      <c r="A23" s="79" t="s">
        <v>68</v>
      </c>
      <c r="B23" s="51">
        <v>95355</v>
      </c>
      <c r="C23" s="109">
        <v>2288</v>
      </c>
      <c r="D23" s="53">
        <v>90810</v>
      </c>
      <c r="E23" s="109">
        <v>6833</v>
      </c>
      <c r="F23" s="53">
        <v>61920</v>
      </c>
      <c r="G23" s="109">
        <v>35723</v>
      </c>
      <c r="H23" s="125">
        <v>94806</v>
      </c>
      <c r="I23" s="126">
        <v>2837</v>
      </c>
      <c r="J23" s="125">
        <v>79419</v>
      </c>
      <c r="K23" s="126">
        <v>18224</v>
      </c>
      <c r="L23" s="53">
        <v>68315</v>
      </c>
      <c r="M23" s="109">
        <v>29328</v>
      </c>
      <c r="N23" s="103">
        <v>97643</v>
      </c>
      <c r="O23" s="88"/>
      <c r="R23" s="88"/>
    </row>
    <row r="24" spans="1:18" ht="14.25">
      <c r="A24" s="79" t="s">
        <v>0</v>
      </c>
      <c r="B24" s="51">
        <v>2015</v>
      </c>
      <c r="C24" s="109">
        <v>343</v>
      </c>
      <c r="D24" s="53">
        <v>1473</v>
      </c>
      <c r="E24" s="109">
        <v>885</v>
      </c>
      <c r="F24" s="53">
        <v>411</v>
      </c>
      <c r="G24" s="109">
        <v>1947</v>
      </c>
      <c r="H24" s="125">
        <v>2283</v>
      </c>
      <c r="I24" s="126">
        <v>75</v>
      </c>
      <c r="J24" s="125">
        <v>1211</v>
      </c>
      <c r="K24" s="126">
        <v>1147</v>
      </c>
      <c r="L24" s="53">
        <v>820</v>
      </c>
      <c r="M24" s="109">
        <v>1538</v>
      </c>
      <c r="N24" s="103">
        <v>2358</v>
      </c>
      <c r="O24" s="88"/>
      <c r="R24" s="88"/>
    </row>
    <row r="25" spans="1:18" ht="14.25">
      <c r="A25" s="79" t="s">
        <v>1</v>
      </c>
      <c r="B25" s="51">
        <v>2877</v>
      </c>
      <c r="C25" s="109">
        <v>494</v>
      </c>
      <c r="D25" s="53">
        <v>1588</v>
      </c>
      <c r="E25" s="109">
        <v>1783</v>
      </c>
      <c r="F25" s="53">
        <v>268</v>
      </c>
      <c r="G25" s="109">
        <v>3103</v>
      </c>
      <c r="H25" s="125">
        <v>3129</v>
      </c>
      <c r="I25" s="126">
        <v>242</v>
      </c>
      <c r="J25" s="125">
        <v>1430</v>
      </c>
      <c r="K25" s="126">
        <v>1941</v>
      </c>
      <c r="L25" s="53">
        <v>416</v>
      </c>
      <c r="M25" s="109">
        <v>2955</v>
      </c>
      <c r="N25" s="103">
        <v>3371</v>
      </c>
      <c r="O25" s="88"/>
      <c r="R25" s="88"/>
    </row>
    <row r="26" spans="1:18" ht="14.25">
      <c r="A26" s="79" t="s">
        <v>2</v>
      </c>
      <c r="B26" s="51">
        <v>19975</v>
      </c>
      <c r="C26" s="109">
        <v>320</v>
      </c>
      <c r="D26" s="53">
        <v>19402</v>
      </c>
      <c r="E26" s="109">
        <v>893</v>
      </c>
      <c r="F26" s="53">
        <v>12386</v>
      </c>
      <c r="G26" s="109">
        <v>7909</v>
      </c>
      <c r="H26" s="125">
        <v>19871</v>
      </c>
      <c r="I26" s="126">
        <v>424</v>
      </c>
      <c r="J26" s="125">
        <v>16500</v>
      </c>
      <c r="K26" s="126">
        <v>3795</v>
      </c>
      <c r="L26" s="53">
        <v>13663</v>
      </c>
      <c r="M26" s="109">
        <v>6632</v>
      </c>
      <c r="N26" s="103">
        <v>20295</v>
      </c>
      <c r="O26" s="88"/>
      <c r="R26" s="88"/>
    </row>
    <row r="27" spans="1:18" ht="14.25">
      <c r="A27" s="79" t="s">
        <v>3</v>
      </c>
      <c r="B27" s="51">
        <v>4358</v>
      </c>
      <c r="C27" s="109">
        <v>437</v>
      </c>
      <c r="D27" s="53">
        <v>3356</v>
      </c>
      <c r="E27" s="109">
        <v>1439</v>
      </c>
      <c r="F27" s="53">
        <v>1274</v>
      </c>
      <c r="G27" s="109">
        <v>3521</v>
      </c>
      <c r="H27" s="125">
        <v>4412</v>
      </c>
      <c r="I27" s="126">
        <v>383</v>
      </c>
      <c r="J27" s="125">
        <v>2555</v>
      </c>
      <c r="K27" s="126">
        <v>2240</v>
      </c>
      <c r="L27" s="53">
        <v>1440</v>
      </c>
      <c r="M27" s="109">
        <v>3355</v>
      </c>
      <c r="N27" s="103">
        <v>4795</v>
      </c>
      <c r="O27" s="88"/>
      <c r="R27" s="88"/>
    </row>
    <row r="28" spans="1:18" ht="14.25">
      <c r="A28" s="79" t="s">
        <v>4</v>
      </c>
      <c r="B28" s="51">
        <v>2062</v>
      </c>
      <c r="C28" s="109">
        <v>301</v>
      </c>
      <c r="D28" s="53">
        <v>1435</v>
      </c>
      <c r="E28" s="109">
        <v>928</v>
      </c>
      <c r="F28" s="53">
        <v>606</v>
      </c>
      <c r="G28" s="109">
        <v>1757</v>
      </c>
      <c r="H28" s="125">
        <v>2191</v>
      </c>
      <c r="I28" s="126">
        <v>172</v>
      </c>
      <c r="J28" s="125">
        <v>1155</v>
      </c>
      <c r="K28" s="126">
        <v>1208</v>
      </c>
      <c r="L28" s="53">
        <v>829</v>
      </c>
      <c r="M28" s="109">
        <v>1534</v>
      </c>
      <c r="N28" s="103">
        <v>2363</v>
      </c>
      <c r="O28" s="88"/>
      <c r="R28" s="88"/>
    </row>
    <row r="29" spans="1:18" ht="14.25">
      <c r="A29" s="79" t="s">
        <v>5</v>
      </c>
      <c r="B29" s="51">
        <v>2159</v>
      </c>
      <c r="C29" s="109">
        <v>272</v>
      </c>
      <c r="D29" s="53">
        <v>1521</v>
      </c>
      <c r="E29" s="109">
        <v>910</v>
      </c>
      <c r="F29" s="53">
        <v>475</v>
      </c>
      <c r="G29" s="109">
        <v>1956</v>
      </c>
      <c r="H29" s="125">
        <v>2325</v>
      </c>
      <c r="I29" s="126">
        <v>106</v>
      </c>
      <c r="J29" s="125">
        <v>1157</v>
      </c>
      <c r="K29" s="126">
        <v>1274</v>
      </c>
      <c r="L29" s="53">
        <v>285</v>
      </c>
      <c r="M29" s="109">
        <v>2146</v>
      </c>
      <c r="N29" s="103">
        <v>2431</v>
      </c>
      <c r="O29" s="88"/>
      <c r="R29" s="88"/>
    </row>
    <row r="30" spans="1:18" ht="14.25">
      <c r="A30" s="79" t="s">
        <v>6</v>
      </c>
      <c r="B30" s="51">
        <v>2349</v>
      </c>
      <c r="C30" s="109">
        <v>154</v>
      </c>
      <c r="D30" s="53">
        <v>2308</v>
      </c>
      <c r="E30" s="109">
        <v>195</v>
      </c>
      <c r="F30" s="53">
        <v>1237</v>
      </c>
      <c r="G30" s="109">
        <v>1266</v>
      </c>
      <c r="H30" s="125">
        <v>2404</v>
      </c>
      <c r="I30" s="126">
        <v>99</v>
      </c>
      <c r="J30" s="125">
        <v>2030</v>
      </c>
      <c r="K30" s="126">
        <v>473</v>
      </c>
      <c r="L30" s="53">
        <v>1600</v>
      </c>
      <c r="M30" s="109">
        <v>903</v>
      </c>
      <c r="N30" s="103">
        <v>2503</v>
      </c>
      <c r="O30" s="88"/>
      <c r="R30" s="88"/>
    </row>
    <row r="31" spans="1:18" ht="14.25">
      <c r="A31" s="79" t="s">
        <v>7</v>
      </c>
      <c r="B31" s="51">
        <v>1173</v>
      </c>
      <c r="C31" s="109">
        <v>288</v>
      </c>
      <c r="D31" s="53">
        <v>946</v>
      </c>
      <c r="E31" s="109">
        <v>515</v>
      </c>
      <c r="F31" s="53">
        <v>293</v>
      </c>
      <c r="G31" s="109">
        <v>1168</v>
      </c>
      <c r="H31" s="125">
        <v>1383</v>
      </c>
      <c r="I31" s="126">
        <v>78</v>
      </c>
      <c r="J31" s="125">
        <v>591</v>
      </c>
      <c r="K31" s="126">
        <v>870</v>
      </c>
      <c r="L31" s="53">
        <v>226</v>
      </c>
      <c r="M31" s="109">
        <v>1235</v>
      </c>
      <c r="N31" s="103">
        <v>1461</v>
      </c>
      <c r="O31" s="88"/>
      <c r="R31" s="88"/>
    </row>
    <row r="32" spans="1:18" ht="14.25">
      <c r="A32" s="79" t="s">
        <v>8</v>
      </c>
      <c r="B32" s="51">
        <v>2692</v>
      </c>
      <c r="C32" s="109">
        <v>344</v>
      </c>
      <c r="D32" s="53">
        <v>2355</v>
      </c>
      <c r="E32" s="109">
        <v>681</v>
      </c>
      <c r="F32" s="53">
        <v>1047</v>
      </c>
      <c r="G32" s="109">
        <v>1989</v>
      </c>
      <c r="H32" s="125">
        <v>2866</v>
      </c>
      <c r="I32" s="126">
        <v>170</v>
      </c>
      <c r="J32" s="125">
        <v>1733</v>
      </c>
      <c r="K32" s="126">
        <v>1303</v>
      </c>
      <c r="L32" s="53">
        <v>1100</v>
      </c>
      <c r="M32" s="109">
        <v>1936</v>
      </c>
      <c r="N32" s="103">
        <v>3036</v>
      </c>
      <c r="O32" s="88"/>
      <c r="R32" s="88"/>
    </row>
    <row r="33" spans="1:18" ht="14.25">
      <c r="A33" s="79" t="s">
        <v>9</v>
      </c>
      <c r="B33" s="51">
        <v>557</v>
      </c>
      <c r="C33" s="109">
        <v>27</v>
      </c>
      <c r="D33" s="53">
        <v>461</v>
      </c>
      <c r="E33" s="109">
        <v>123</v>
      </c>
      <c r="F33" s="53">
        <v>115</v>
      </c>
      <c r="G33" s="109">
        <v>469</v>
      </c>
      <c r="H33" s="125">
        <v>556</v>
      </c>
      <c r="I33" s="126">
        <v>28</v>
      </c>
      <c r="J33" s="125">
        <v>329</v>
      </c>
      <c r="K33" s="126">
        <v>255</v>
      </c>
      <c r="L33" s="53">
        <v>101</v>
      </c>
      <c r="M33" s="109">
        <v>483</v>
      </c>
      <c r="N33" s="103">
        <v>584</v>
      </c>
      <c r="O33" s="88"/>
      <c r="R33" s="88"/>
    </row>
    <row r="34" spans="1:18" ht="14.25">
      <c r="A34" s="79" t="s">
        <v>10</v>
      </c>
      <c r="B34" s="51">
        <v>2323</v>
      </c>
      <c r="C34" s="109">
        <v>312</v>
      </c>
      <c r="D34" s="53">
        <v>1991</v>
      </c>
      <c r="E34" s="109">
        <v>644</v>
      </c>
      <c r="F34" s="53">
        <v>682</v>
      </c>
      <c r="G34" s="109">
        <v>1953</v>
      </c>
      <c r="H34" s="125">
        <v>2508</v>
      </c>
      <c r="I34" s="126">
        <v>127</v>
      </c>
      <c r="J34" s="125">
        <v>1502</v>
      </c>
      <c r="K34" s="126">
        <v>1133</v>
      </c>
      <c r="L34" s="53">
        <v>739</v>
      </c>
      <c r="M34" s="109">
        <v>1896</v>
      </c>
      <c r="N34" s="103">
        <v>2635</v>
      </c>
      <c r="O34" s="88"/>
      <c r="R34" s="88"/>
    </row>
    <row r="35" spans="1:18" ht="14.25">
      <c r="A35" s="79" t="s">
        <v>11</v>
      </c>
      <c r="B35" s="51">
        <v>1836</v>
      </c>
      <c r="C35" s="109">
        <v>185</v>
      </c>
      <c r="D35" s="53">
        <v>1340</v>
      </c>
      <c r="E35" s="109">
        <v>681</v>
      </c>
      <c r="F35" s="53">
        <v>535</v>
      </c>
      <c r="G35" s="109">
        <v>1486</v>
      </c>
      <c r="H35" s="125">
        <v>1868</v>
      </c>
      <c r="I35" s="126">
        <v>153</v>
      </c>
      <c r="J35" s="125">
        <v>1037</v>
      </c>
      <c r="K35" s="126">
        <v>984</v>
      </c>
      <c r="L35" s="53">
        <v>563</v>
      </c>
      <c r="M35" s="109">
        <v>1458</v>
      </c>
      <c r="N35" s="103">
        <v>2021</v>
      </c>
      <c r="O35" s="88"/>
      <c r="R35" s="88"/>
    </row>
    <row r="36" spans="1:18" ht="14.25">
      <c r="A36" s="79" t="s">
        <v>12</v>
      </c>
      <c r="B36" s="51">
        <v>2585</v>
      </c>
      <c r="C36" s="109">
        <v>156</v>
      </c>
      <c r="D36" s="53">
        <v>2371</v>
      </c>
      <c r="E36" s="109">
        <v>370</v>
      </c>
      <c r="F36" s="53">
        <v>858</v>
      </c>
      <c r="G36" s="109">
        <v>1883</v>
      </c>
      <c r="H36" s="125">
        <v>2660</v>
      </c>
      <c r="I36" s="126">
        <v>81</v>
      </c>
      <c r="J36" s="125">
        <v>1678</v>
      </c>
      <c r="K36" s="126">
        <v>1063</v>
      </c>
      <c r="L36" s="53">
        <v>941</v>
      </c>
      <c r="M36" s="109">
        <v>1800</v>
      </c>
      <c r="N36" s="103">
        <v>2741</v>
      </c>
      <c r="O36" s="88"/>
      <c r="R36" s="88"/>
    </row>
    <row r="37" spans="1:18" ht="14.25">
      <c r="A37" s="79" t="s">
        <v>13</v>
      </c>
      <c r="B37" s="51">
        <v>1662</v>
      </c>
      <c r="C37" s="109">
        <v>85</v>
      </c>
      <c r="D37" s="53">
        <v>1521</v>
      </c>
      <c r="E37" s="109">
        <v>226</v>
      </c>
      <c r="F37" s="53">
        <v>379</v>
      </c>
      <c r="G37" s="109">
        <v>1368</v>
      </c>
      <c r="H37" s="125">
        <v>1676</v>
      </c>
      <c r="I37" s="126">
        <v>71</v>
      </c>
      <c r="J37" s="125">
        <v>928</v>
      </c>
      <c r="K37" s="126">
        <v>819</v>
      </c>
      <c r="L37" s="53">
        <v>190</v>
      </c>
      <c r="M37" s="109">
        <v>1557</v>
      </c>
      <c r="N37" s="103">
        <v>1747</v>
      </c>
      <c r="O37" s="88"/>
      <c r="R37" s="88"/>
    </row>
    <row r="38" spans="1:15" ht="14.25">
      <c r="A38" s="90" t="s">
        <v>15</v>
      </c>
      <c r="B38" s="71">
        <v>16137</v>
      </c>
      <c r="C38" s="72">
        <v>2128</v>
      </c>
      <c r="D38" s="84">
        <v>13064</v>
      </c>
      <c r="E38" s="72">
        <v>5201</v>
      </c>
      <c r="F38" s="84">
        <v>3562</v>
      </c>
      <c r="G38" s="72">
        <v>14703</v>
      </c>
      <c r="H38" s="127">
        <v>17246</v>
      </c>
      <c r="I38" s="105">
        <v>1019</v>
      </c>
      <c r="J38" s="127">
        <v>7563</v>
      </c>
      <c r="K38" s="105">
        <v>10702</v>
      </c>
      <c r="L38" s="84">
        <v>3164</v>
      </c>
      <c r="M38" s="72">
        <v>15101</v>
      </c>
      <c r="N38" s="105">
        <v>18265</v>
      </c>
      <c r="O38" s="88"/>
    </row>
    <row r="39" spans="1:15" ht="14.25">
      <c r="A39" s="79" t="s">
        <v>16</v>
      </c>
      <c r="B39" s="51">
        <v>20887</v>
      </c>
      <c r="C39" s="109">
        <v>1764</v>
      </c>
      <c r="D39" s="53">
        <v>19240</v>
      </c>
      <c r="E39" s="109">
        <v>3411</v>
      </c>
      <c r="F39" s="53">
        <v>9384</v>
      </c>
      <c r="G39" s="109">
        <v>13267</v>
      </c>
      <c r="H39" s="125">
        <v>21752</v>
      </c>
      <c r="I39" s="126">
        <v>899</v>
      </c>
      <c r="J39" s="125">
        <v>15024</v>
      </c>
      <c r="K39" s="126">
        <v>7627</v>
      </c>
      <c r="L39" s="53">
        <v>10328</v>
      </c>
      <c r="M39" s="109">
        <v>12323</v>
      </c>
      <c r="N39" s="103">
        <v>22651</v>
      </c>
      <c r="O39" s="88"/>
    </row>
    <row r="40" spans="1:15" ht="14.25">
      <c r="A40" s="79" t="s">
        <v>17</v>
      </c>
      <c r="B40" s="51">
        <v>23065</v>
      </c>
      <c r="C40" s="109">
        <v>3451</v>
      </c>
      <c r="D40" s="53">
        <v>17260</v>
      </c>
      <c r="E40" s="109">
        <v>9256</v>
      </c>
      <c r="F40" s="53">
        <v>6253</v>
      </c>
      <c r="G40" s="109">
        <v>20263</v>
      </c>
      <c r="H40" s="125">
        <v>24743</v>
      </c>
      <c r="I40" s="126">
        <v>1773</v>
      </c>
      <c r="J40" s="125">
        <v>13018</v>
      </c>
      <c r="K40" s="126">
        <v>13498</v>
      </c>
      <c r="L40" s="53">
        <v>6150</v>
      </c>
      <c r="M40" s="109">
        <v>20366</v>
      </c>
      <c r="N40" s="103">
        <v>26516</v>
      </c>
      <c r="O40" s="88"/>
    </row>
    <row r="41" spans="1:15" ht="14.25">
      <c r="A41" s="90" t="s">
        <v>18</v>
      </c>
      <c r="B41" s="71">
        <v>43952</v>
      </c>
      <c r="C41" s="72">
        <v>5215</v>
      </c>
      <c r="D41" s="84">
        <v>36500</v>
      </c>
      <c r="E41" s="72">
        <v>12667</v>
      </c>
      <c r="F41" s="84">
        <v>15637</v>
      </c>
      <c r="G41" s="72">
        <v>33530</v>
      </c>
      <c r="H41" s="127">
        <v>46495</v>
      </c>
      <c r="I41" s="105">
        <v>2672</v>
      </c>
      <c r="J41" s="127">
        <v>28042</v>
      </c>
      <c r="K41" s="105">
        <v>21125</v>
      </c>
      <c r="L41" s="84">
        <v>16478</v>
      </c>
      <c r="M41" s="72">
        <v>32689</v>
      </c>
      <c r="N41" s="105">
        <v>49167</v>
      </c>
      <c r="O41" s="88"/>
    </row>
    <row r="42" spans="1:15" ht="14.25">
      <c r="A42" s="79" t="s">
        <v>19</v>
      </c>
      <c r="B42" s="51">
        <v>172084</v>
      </c>
      <c r="C42" s="109">
        <v>4045</v>
      </c>
      <c r="D42" s="53">
        <v>165160</v>
      </c>
      <c r="E42" s="109">
        <v>10969</v>
      </c>
      <c r="F42" s="53">
        <v>108417</v>
      </c>
      <c r="G42" s="109">
        <v>67712</v>
      </c>
      <c r="H42" s="125">
        <v>171505</v>
      </c>
      <c r="I42" s="126">
        <v>4624</v>
      </c>
      <c r="J42" s="125">
        <v>141997</v>
      </c>
      <c r="K42" s="126">
        <v>34132</v>
      </c>
      <c r="L42" s="53">
        <v>120299</v>
      </c>
      <c r="M42" s="109">
        <v>55830</v>
      </c>
      <c r="N42" s="103">
        <v>176129</v>
      </c>
      <c r="O42" s="88"/>
    </row>
    <row r="43" spans="1:15" ht="14.25">
      <c r="A43" s="79" t="s">
        <v>20</v>
      </c>
      <c r="B43" s="51">
        <v>18755</v>
      </c>
      <c r="C43" s="109">
        <v>1387</v>
      </c>
      <c r="D43" s="53">
        <v>17156</v>
      </c>
      <c r="E43" s="109">
        <v>2986</v>
      </c>
      <c r="F43" s="53">
        <v>8049</v>
      </c>
      <c r="G43" s="109">
        <v>12093</v>
      </c>
      <c r="H43" s="125">
        <v>19066</v>
      </c>
      <c r="I43" s="126">
        <v>1076</v>
      </c>
      <c r="J43" s="125">
        <v>12173</v>
      </c>
      <c r="K43" s="126">
        <v>7969</v>
      </c>
      <c r="L43" s="53">
        <v>7716</v>
      </c>
      <c r="M43" s="109">
        <v>12426</v>
      </c>
      <c r="N43" s="103">
        <v>20142</v>
      </c>
      <c r="O43" s="88"/>
    </row>
    <row r="44" spans="1:15" ht="14.25">
      <c r="A44" s="90" t="s">
        <v>21</v>
      </c>
      <c r="B44" s="71">
        <v>190839</v>
      </c>
      <c r="C44" s="72">
        <v>5432</v>
      </c>
      <c r="D44" s="84">
        <v>182316</v>
      </c>
      <c r="E44" s="72">
        <v>13955</v>
      </c>
      <c r="F44" s="84">
        <v>116466</v>
      </c>
      <c r="G44" s="72">
        <v>79805</v>
      </c>
      <c r="H44" s="127">
        <v>190571</v>
      </c>
      <c r="I44" s="105">
        <v>5700</v>
      </c>
      <c r="J44" s="127">
        <v>154170</v>
      </c>
      <c r="K44" s="105">
        <v>42101</v>
      </c>
      <c r="L44" s="84">
        <v>128015</v>
      </c>
      <c r="M44" s="72">
        <v>68256</v>
      </c>
      <c r="N44" s="105">
        <v>196271</v>
      </c>
      <c r="O44" s="88"/>
    </row>
    <row r="45" spans="1:15" s="42" customFormat="1" ht="15" thickBot="1">
      <c r="A45" s="157" t="s">
        <v>49</v>
      </c>
      <c r="B45" s="158">
        <v>250928</v>
      </c>
      <c r="C45" s="159">
        <v>12775</v>
      </c>
      <c r="D45" s="160">
        <v>231880</v>
      </c>
      <c r="E45" s="159">
        <v>31823</v>
      </c>
      <c r="F45" s="160">
        <v>135665</v>
      </c>
      <c r="G45" s="159">
        <v>128038</v>
      </c>
      <c r="H45" s="167">
        <v>254312</v>
      </c>
      <c r="I45" s="164">
        <v>9391</v>
      </c>
      <c r="J45" s="167">
        <v>189775</v>
      </c>
      <c r="K45" s="164">
        <v>73928</v>
      </c>
      <c r="L45" s="160">
        <v>147657</v>
      </c>
      <c r="M45" s="159">
        <v>116046</v>
      </c>
      <c r="N45" s="164">
        <v>263703</v>
      </c>
      <c r="O45" s="89"/>
    </row>
    <row r="47" ht="14.25">
      <c r="A47" s="119" t="s">
        <v>199</v>
      </c>
    </row>
  </sheetData>
  <sheetProtection/>
  <mergeCells count="9">
    <mergeCell ref="A1:N1"/>
    <mergeCell ref="N3:N4"/>
    <mergeCell ref="B3:C3"/>
    <mergeCell ref="D3:E3"/>
    <mergeCell ref="F3:G3"/>
    <mergeCell ref="L3:M3"/>
    <mergeCell ref="H3:I3"/>
    <mergeCell ref="J3:K3"/>
    <mergeCell ref="A3:A4"/>
  </mergeCells>
  <printOptions horizontalCentered="1"/>
  <pageMargins left="0.15748031496062992" right="0" top="0" bottom="0" header="0" footer="0"/>
  <pageSetup fitToHeight="1" fitToWidth="1" orientation="landscape" paperSize="9" scale="83" r:id="rId1"/>
  <headerFooter>
    <oddFooter>&amp;C&amp;A&amp;RISEE - Document édité le 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11.375" defaultRowHeight="12"/>
  <cols>
    <col min="1" max="1" width="21.75390625" style="70" customWidth="1"/>
    <col min="2" max="8" width="12.00390625" style="70" customWidth="1"/>
    <col min="9" max="16384" width="11.375" style="70" customWidth="1"/>
  </cols>
  <sheetData>
    <row r="1" spans="1:10" ht="35.25" customHeight="1">
      <c r="A1" s="632" t="s">
        <v>208</v>
      </c>
      <c r="B1" s="633"/>
      <c r="C1" s="633"/>
      <c r="D1" s="633"/>
      <c r="E1" s="633"/>
      <c r="F1" s="633"/>
      <c r="G1" s="633"/>
      <c r="H1" s="634"/>
      <c r="I1" s="43"/>
      <c r="J1" s="43"/>
    </row>
    <row r="2" spans="1:8" s="23" customFormat="1" ht="15" thickBot="1">
      <c r="A2" s="113"/>
      <c r="B2" s="113"/>
      <c r="C2" s="113"/>
      <c r="D2" s="113"/>
      <c r="E2" s="113"/>
      <c r="F2" s="113"/>
      <c r="G2" s="113"/>
      <c r="H2" s="113"/>
    </row>
    <row r="3" spans="1:8" ht="30" customHeight="1">
      <c r="A3" s="638" t="s">
        <v>206</v>
      </c>
      <c r="B3" s="676" t="s">
        <v>118</v>
      </c>
      <c r="C3" s="677"/>
      <c r="D3" s="676" t="s">
        <v>156</v>
      </c>
      <c r="E3" s="677"/>
      <c r="F3" s="676" t="s">
        <v>189</v>
      </c>
      <c r="G3" s="677"/>
      <c r="H3" s="674" t="s">
        <v>52</v>
      </c>
    </row>
    <row r="4" spans="1:8" s="114" customFormat="1" ht="15" customHeight="1">
      <c r="A4" s="641"/>
      <c r="B4" s="131" t="s">
        <v>154</v>
      </c>
      <c r="C4" s="145" t="s">
        <v>155</v>
      </c>
      <c r="D4" s="131" t="s">
        <v>154</v>
      </c>
      <c r="E4" s="145" t="s">
        <v>155</v>
      </c>
      <c r="F4" s="131" t="s">
        <v>154</v>
      </c>
      <c r="G4" s="145" t="s">
        <v>155</v>
      </c>
      <c r="H4" s="675"/>
    </row>
    <row r="5" spans="1:13" ht="14.25">
      <c r="A5" s="79" t="s">
        <v>54</v>
      </c>
      <c r="B5" s="78">
        <v>23</v>
      </c>
      <c r="C5" s="115">
        <v>158</v>
      </c>
      <c r="D5" s="86">
        <v>1</v>
      </c>
      <c r="E5" s="115">
        <v>180</v>
      </c>
      <c r="F5" s="86">
        <v>59</v>
      </c>
      <c r="G5" s="115">
        <v>122</v>
      </c>
      <c r="H5" s="117">
        <v>181</v>
      </c>
      <c r="I5" s="88"/>
      <c r="J5" s="88"/>
      <c r="K5" s="88"/>
      <c r="L5" s="88"/>
      <c r="M5" s="88"/>
    </row>
    <row r="6" spans="1:13" ht="14.25">
      <c r="A6" s="79" t="s">
        <v>109</v>
      </c>
      <c r="B6" s="51">
        <v>828</v>
      </c>
      <c r="C6" s="109">
        <v>189</v>
      </c>
      <c r="D6" s="53">
        <v>39</v>
      </c>
      <c r="E6" s="109">
        <v>978</v>
      </c>
      <c r="F6" s="53">
        <v>299</v>
      </c>
      <c r="G6" s="109">
        <v>718</v>
      </c>
      <c r="H6" s="103">
        <v>1017</v>
      </c>
      <c r="I6" s="88"/>
      <c r="J6" s="88"/>
      <c r="K6" s="88"/>
      <c r="L6" s="88"/>
      <c r="M6" s="88"/>
    </row>
    <row r="7" spans="1:13" ht="14.25">
      <c r="A7" s="79" t="s">
        <v>55</v>
      </c>
      <c r="B7" s="51">
        <v>1460</v>
      </c>
      <c r="C7" s="109">
        <v>377</v>
      </c>
      <c r="D7" s="53">
        <v>65</v>
      </c>
      <c r="E7" s="109">
        <v>1772</v>
      </c>
      <c r="F7" s="53">
        <v>161</v>
      </c>
      <c r="G7" s="109">
        <v>1676</v>
      </c>
      <c r="H7" s="103">
        <v>1837</v>
      </c>
      <c r="I7" s="88"/>
      <c r="J7" s="88"/>
      <c r="K7" s="88"/>
      <c r="L7" s="88"/>
      <c r="M7" s="88"/>
    </row>
    <row r="8" spans="1:13" ht="14.25">
      <c r="A8" s="79" t="s">
        <v>56</v>
      </c>
      <c r="B8" s="51">
        <v>558</v>
      </c>
      <c r="C8" s="109">
        <v>432</v>
      </c>
      <c r="D8" s="53">
        <v>26</v>
      </c>
      <c r="E8" s="109">
        <v>964</v>
      </c>
      <c r="F8" s="53">
        <v>110</v>
      </c>
      <c r="G8" s="109">
        <v>880</v>
      </c>
      <c r="H8" s="103">
        <v>990</v>
      </c>
      <c r="I8" s="88"/>
      <c r="J8" s="88"/>
      <c r="K8" s="88"/>
      <c r="L8" s="88"/>
      <c r="M8" s="88"/>
    </row>
    <row r="9" spans="1:13" ht="14.25">
      <c r="A9" s="79" t="s">
        <v>57</v>
      </c>
      <c r="B9" s="51">
        <v>7668</v>
      </c>
      <c r="C9" s="109">
        <v>1525</v>
      </c>
      <c r="D9" s="53">
        <v>463</v>
      </c>
      <c r="E9" s="109">
        <v>8730</v>
      </c>
      <c r="F9" s="53">
        <v>711</v>
      </c>
      <c r="G9" s="109">
        <v>8482</v>
      </c>
      <c r="H9" s="103">
        <v>9193</v>
      </c>
      <c r="I9" s="88"/>
      <c r="J9" s="88"/>
      <c r="K9" s="88"/>
      <c r="L9" s="88"/>
      <c r="M9" s="88"/>
    </row>
    <row r="10" spans="1:13" ht="14.25">
      <c r="A10" s="79" t="s">
        <v>58</v>
      </c>
      <c r="B10" s="51">
        <v>202</v>
      </c>
      <c r="C10" s="109">
        <v>25</v>
      </c>
      <c r="D10" s="53">
        <v>7</v>
      </c>
      <c r="E10" s="109">
        <v>220</v>
      </c>
      <c r="F10" s="53">
        <v>15</v>
      </c>
      <c r="G10" s="109">
        <v>212</v>
      </c>
      <c r="H10" s="103">
        <v>227</v>
      </c>
      <c r="I10" s="88"/>
      <c r="J10" s="88"/>
      <c r="K10" s="88"/>
      <c r="L10" s="88"/>
      <c r="M10" s="88"/>
    </row>
    <row r="11" spans="1:13" ht="14.25">
      <c r="A11" s="79" t="s">
        <v>59</v>
      </c>
      <c r="B11" s="51">
        <v>296</v>
      </c>
      <c r="C11" s="109">
        <v>330</v>
      </c>
      <c r="D11" s="53">
        <v>4</v>
      </c>
      <c r="E11" s="109">
        <v>622</v>
      </c>
      <c r="F11" s="53">
        <v>68</v>
      </c>
      <c r="G11" s="109">
        <v>558</v>
      </c>
      <c r="H11" s="103">
        <v>626</v>
      </c>
      <c r="I11" s="88"/>
      <c r="J11" s="88"/>
      <c r="K11" s="88"/>
      <c r="L11" s="88"/>
      <c r="M11" s="88"/>
    </row>
    <row r="12" spans="1:13" ht="14.25">
      <c r="A12" s="79" t="s">
        <v>60</v>
      </c>
      <c r="B12" s="51">
        <v>656</v>
      </c>
      <c r="C12" s="109">
        <v>499</v>
      </c>
      <c r="D12" s="53">
        <v>12</v>
      </c>
      <c r="E12" s="109">
        <v>1143</v>
      </c>
      <c r="F12" s="53">
        <v>129</v>
      </c>
      <c r="G12" s="109">
        <v>1026</v>
      </c>
      <c r="H12" s="103">
        <v>1155</v>
      </c>
      <c r="I12" s="88"/>
      <c r="J12" s="88"/>
      <c r="K12" s="88"/>
      <c r="L12" s="88"/>
      <c r="M12" s="88"/>
    </row>
    <row r="13" spans="1:13" ht="14.25">
      <c r="A13" s="79" t="s">
        <v>81</v>
      </c>
      <c r="B13" s="51">
        <v>254</v>
      </c>
      <c r="C13" s="109">
        <v>277</v>
      </c>
      <c r="D13" s="53">
        <v>61</v>
      </c>
      <c r="E13" s="109">
        <v>470</v>
      </c>
      <c r="F13" s="53">
        <v>84</v>
      </c>
      <c r="G13" s="109">
        <v>447</v>
      </c>
      <c r="H13" s="103">
        <v>531</v>
      </c>
      <c r="I13" s="88"/>
      <c r="J13" s="88"/>
      <c r="K13" s="88"/>
      <c r="L13" s="88"/>
      <c r="M13" s="88"/>
    </row>
    <row r="14" spans="1:13" ht="14.25">
      <c r="A14" s="79" t="s">
        <v>61</v>
      </c>
      <c r="B14" s="51">
        <v>428</v>
      </c>
      <c r="C14" s="109">
        <v>132</v>
      </c>
      <c r="D14" s="53">
        <v>18</v>
      </c>
      <c r="E14" s="109">
        <v>542</v>
      </c>
      <c r="F14" s="53">
        <v>114</v>
      </c>
      <c r="G14" s="109">
        <v>446</v>
      </c>
      <c r="H14" s="103">
        <v>560</v>
      </c>
      <c r="I14" s="88"/>
      <c r="J14" s="88"/>
      <c r="K14" s="88"/>
      <c r="L14" s="88"/>
      <c r="M14" s="88"/>
    </row>
    <row r="15" spans="1:13" ht="14.25">
      <c r="A15" s="79" t="s">
        <v>62</v>
      </c>
      <c r="B15" s="51">
        <v>1854</v>
      </c>
      <c r="C15" s="109">
        <v>368</v>
      </c>
      <c r="D15" s="53">
        <v>80</v>
      </c>
      <c r="E15" s="109">
        <v>2142</v>
      </c>
      <c r="F15" s="53">
        <v>239</v>
      </c>
      <c r="G15" s="109">
        <v>1983</v>
      </c>
      <c r="H15" s="103">
        <v>2222</v>
      </c>
      <c r="I15" s="88"/>
      <c r="J15" s="88"/>
      <c r="K15" s="88"/>
      <c r="L15" s="88"/>
      <c r="M15" s="88"/>
    </row>
    <row r="16" spans="1:13" ht="14.25">
      <c r="A16" s="79" t="s">
        <v>14</v>
      </c>
      <c r="B16" s="51">
        <v>268</v>
      </c>
      <c r="C16" s="109">
        <v>148</v>
      </c>
      <c r="D16" s="53">
        <v>6</v>
      </c>
      <c r="E16" s="109">
        <v>410</v>
      </c>
      <c r="F16" s="53">
        <v>41</v>
      </c>
      <c r="G16" s="109">
        <v>375</v>
      </c>
      <c r="H16" s="103">
        <v>416</v>
      </c>
      <c r="I16" s="88"/>
      <c r="J16" s="88"/>
      <c r="K16" s="88"/>
      <c r="L16" s="88"/>
      <c r="M16" s="88"/>
    </row>
    <row r="17" spans="1:13" ht="11.25" customHeight="1">
      <c r="A17" s="79" t="s">
        <v>63</v>
      </c>
      <c r="B17" s="51">
        <v>1091</v>
      </c>
      <c r="C17" s="109">
        <v>219</v>
      </c>
      <c r="D17" s="53">
        <v>85</v>
      </c>
      <c r="E17" s="109">
        <v>1225</v>
      </c>
      <c r="F17" s="53">
        <v>340</v>
      </c>
      <c r="G17" s="109">
        <v>970</v>
      </c>
      <c r="H17" s="103">
        <v>1310</v>
      </c>
      <c r="I17" s="88"/>
      <c r="J17" s="88"/>
      <c r="K17" s="88"/>
      <c r="L17" s="88"/>
      <c r="M17" s="88"/>
    </row>
    <row r="18" spans="1:13" ht="14.25">
      <c r="A18" s="79" t="s">
        <v>64</v>
      </c>
      <c r="B18" s="51">
        <v>964</v>
      </c>
      <c r="C18" s="109">
        <v>248</v>
      </c>
      <c r="D18" s="53">
        <v>43</v>
      </c>
      <c r="E18" s="109">
        <v>1169</v>
      </c>
      <c r="F18" s="53">
        <v>201</v>
      </c>
      <c r="G18" s="109">
        <v>1011</v>
      </c>
      <c r="H18" s="103">
        <v>1212</v>
      </c>
      <c r="I18" s="88"/>
      <c r="J18" s="88"/>
      <c r="K18" s="88"/>
      <c r="L18" s="88"/>
      <c r="M18" s="88"/>
    </row>
    <row r="19" spans="1:13" ht="14.25">
      <c r="A19" s="79" t="s">
        <v>65</v>
      </c>
      <c r="B19" s="51">
        <v>1397</v>
      </c>
      <c r="C19" s="109">
        <v>1047</v>
      </c>
      <c r="D19" s="53">
        <v>51</v>
      </c>
      <c r="E19" s="109">
        <v>2393</v>
      </c>
      <c r="F19" s="53">
        <v>115</v>
      </c>
      <c r="G19" s="109">
        <v>2329</v>
      </c>
      <c r="H19" s="103">
        <v>2444</v>
      </c>
      <c r="I19" s="88"/>
      <c r="J19" s="88"/>
      <c r="K19" s="88"/>
      <c r="L19" s="88"/>
      <c r="M19" s="88"/>
    </row>
    <row r="20" spans="1:13" ht="14.25">
      <c r="A20" s="79" t="s">
        <v>66</v>
      </c>
      <c r="B20" s="51">
        <v>596</v>
      </c>
      <c r="C20" s="109">
        <v>813</v>
      </c>
      <c r="D20" s="53">
        <v>43</v>
      </c>
      <c r="E20" s="109">
        <v>1366</v>
      </c>
      <c r="F20" s="53">
        <v>52</v>
      </c>
      <c r="G20" s="109">
        <v>1357</v>
      </c>
      <c r="H20" s="103">
        <v>1409</v>
      </c>
      <c r="I20" s="88"/>
      <c r="J20" s="88"/>
      <c r="K20" s="88"/>
      <c r="L20" s="88"/>
      <c r="M20" s="88"/>
    </row>
    <row r="21" spans="1:13" ht="14.25">
      <c r="A21" s="79" t="s">
        <v>67</v>
      </c>
      <c r="B21" s="51">
        <v>210</v>
      </c>
      <c r="C21" s="109">
        <v>38</v>
      </c>
      <c r="D21" s="53">
        <v>6</v>
      </c>
      <c r="E21" s="109">
        <v>242</v>
      </c>
      <c r="F21" s="53">
        <v>33</v>
      </c>
      <c r="G21" s="109">
        <v>215</v>
      </c>
      <c r="H21" s="103">
        <v>248</v>
      </c>
      <c r="I21" s="88"/>
      <c r="J21" s="88"/>
      <c r="K21" s="88"/>
      <c r="L21" s="88"/>
      <c r="M21" s="88"/>
    </row>
    <row r="22" spans="1:13" ht="14.25">
      <c r="A22" s="41" t="s">
        <v>82</v>
      </c>
      <c r="B22" s="51">
        <v>7050</v>
      </c>
      <c r="C22" s="109">
        <v>901</v>
      </c>
      <c r="D22" s="53">
        <v>469</v>
      </c>
      <c r="E22" s="109">
        <v>7482</v>
      </c>
      <c r="F22" s="53">
        <v>973</v>
      </c>
      <c r="G22" s="109">
        <v>6978</v>
      </c>
      <c r="H22" s="103">
        <v>7951</v>
      </c>
      <c r="I22" s="88"/>
      <c r="J22" s="88"/>
      <c r="K22" s="88"/>
      <c r="L22" s="88"/>
      <c r="M22" s="88"/>
    </row>
    <row r="23" spans="1:13" ht="14.25">
      <c r="A23" s="79" t="s">
        <v>68</v>
      </c>
      <c r="B23" s="51">
        <v>29725</v>
      </c>
      <c r="C23" s="109">
        <v>7099</v>
      </c>
      <c r="D23" s="53">
        <v>3487</v>
      </c>
      <c r="E23" s="109">
        <v>33337</v>
      </c>
      <c r="F23" s="53">
        <v>2779</v>
      </c>
      <c r="G23" s="109">
        <v>34045</v>
      </c>
      <c r="H23" s="103">
        <v>36824</v>
      </c>
      <c r="I23" s="88"/>
      <c r="J23" s="88"/>
      <c r="K23" s="88"/>
      <c r="L23" s="88"/>
      <c r="M23" s="88"/>
    </row>
    <row r="24" spans="1:13" ht="14.25">
      <c r="A24" s="79" t="s">
        <v>0</v>
      </c>
      <c r="B24" s="51">
        <v>420</v>
      </c>
      <c r="C24" s="109">
        <v>186</v>
      </c>
      <c r="D24" s="53">
        <v>7</v>
      </c>
      <c r="E24" s="109">
        <v>599</v>
      </c>
      <c r="F24" s="53">
        <v>185</v>
      </c>
      <c r="G24" s="109">
        <v>421</v>
      </c>
      <c r="H24" s="103">
        <v>606</v>
      </c>
      <c r="I24" s="88"/>
      <c r="J24" s="88"/>
      <c r="K24" s="88"/>
      <c r="L24" s="88"/>
      <c r="M24" s="88"/>
    </row>
    <row r="25" spans="1:13" ht="14.25">
      <c r="A25" s="79" t="s">
        <v>1</v>
      </c>
      <c r="B25" s="51">
        <v>346</v>
      </c>
      <c r="C25" s="109">
        <v>512</v>
      </c>
      <c r="D25" s="53">
        <v>100</v>
      </c>
      <c r="E25" s="109">
        <v>758</v>
      </c>
      <c r="F25" s="53">
        <v>116</v>
      </c>
      <c r="G25" s="109">
        <v>742</v>
      </c>
      <c r="H25" s="103">
        <v>858</v>
      </c>
      <c r="I25" s="88"/>
      <c r="J25" s="88"/>
      <c r="K25" s="88"/>
      <c r="L25" s="88"/>
      <c r="M25" s="88"/>
    </row>
    <row r="26" spans="1:13" ht="14.25">
      <c r="A26" s="79" t="s">
        <v>2</v>
      </c>
      <c r="B26" s="51">
        <v>4970</v>
      </c>
      <c r="C26" s="109">
        <v>648</v>
      </c>
      <c r="D26" s="53">
        <v>290</v>
      </c>
      <c r="E26" s="109">
        <v>5328</v>
      </c>
      <c r="F26" s="53">
        <v>729</v>
      </c>
      <c r="G26" s="109">
        <v>4889</v>
      </c>
      <c r="H26" s="103">
        <v>5618</v>
      </c>
      <c r="I26" s="88"/>
      <c r="J26" s="88"/>
      <c r="K26" s="88"/>
      <c r="L26" s="88"/>
      <c r="M26" s="88"/>
    </row>
    <row r="27" spans="1:13" ht="14.25">
      <c r="A27" s="79" t="s">
        <v>3</v>
      </c>
      <c r="B27" s="51">
        <v>793</v>
      </c>
      <c r="C27" s="109">
        <v>630</v>
      </c>
      <c r="D27" s="53">
        <v>44</v>
      </c>
      <c r="E27" s="109">
        <v>1379</v>
      </c>
      <c r="F27" s="53">
        <v>151</v>
      </c>
      <c r="G27" s="109">
        <v>1272</v>
      </c>
      <c r="H27" s="103">
        <v>1423</v>
      </c>
      <c r="I27" s="88"/>
      <c r="J27" s="88"/>
      <c r="K27" s="88"/>
      <c r="L27" s="88"/>
      <c r="M27" s="88"/>
    </row>
    <row r="28" spans="1:13" ht="14.25">
      <c r="A28" s="79" t="s">
        <v>4</v>
      </c>
      <c r="B28" s="51">
        <v>285</v>
      </c>
      <c r="C28" s="109">
        <v>377</v>
      </c>
      <c r="D28" s="53">
        <v>9</v>
      </c>
      <c r="E28" s="109">
        <v>653</v>
      </c>
      <c r="F28" s="53">
        <v>36</v>
      </c>
      <c r="G28" s="109">
        <v>626</v>
      </c>
      <c r="H28" s="103">
        <v>662</v>
      </c>
      <c r="I28" s="88"/>
      <c r="J28" s="88"/>
      <c r="K28" s="88"/>
      <c r="L28" s="88"/>
      <c r="M28" s="88"/>
    </row>
    <row r="29" spans="1:13" ht="14.25">
      <c r="A29" s="79" t="s">
        <v>5</v>
      </c>
      <c r="B29" s="51">
        <v>288</v>
      </c>
      <c r="C29" s="109">
        <v>330</v>
      </c>
      <c r="D29" s="53">
        <v>24</v>
      </c>
      <c r="E29" s="109">
        <v>594</v>
      </c>
      <c r="F29" s="53">
        <v>154</v>
      </c>
      <c r="G29" s="109">
        <v>464</v>
      </c>
      <c r="H29" s="103">
        <v>618</v>
      </c>
      <c r="I29" s="88"/>
      <c r="J29" s="88"/>
      <c r="K29" s="88"/>
      <c r="L29" s="88"/>
      <c r="M29" s="88"/>
    </row>
    <row r="30" spans="1:13" ht="14.25">
      <c r="A30" s="79" t="s">
        <v>6</v>
      </c>
      <c r="B30" s="51">
        <v>647</v>
      </c>
      <c r="C30" s="109">
        <v>158</v>
      </c>
      <c r="D30" s="53">
        <v>44</v>
      </c>
      <c r="E30" s="109">
        <v>761</v>
      </c>
      <c r="F30" s="53">
        <v>104</v>
      </c>
      <c r="G30" s="109">
        <v>701</v>
      </c>
      <c r="H30" s="103">
        <v>805</v>
      </c>
      <c r="I30" s="88"/>
      <c r="J30" s="88"/>
      <c r="K30" s="88"/>
      <c r="L30" s="88"/>
      <c r="M30" s="88"/>
    </row>
    <row r="31" spans="1:13" ht="14.25">
      <c r="A31" s="79" t="s">
        <v>7</v>
      </c>
      <c r="B31" s="51">
        <v>218</v>
      </c>
      <c r="C31" s="109">
        <v>174</v>
      </c>
      <c r="D31" s="53">
        <v>5</v>
      </c>
      <c r="E31" s="109">
        <v>387</v>
      </c>
      <c r="F31" s="53">
        <v>174</v>
      </c>
      <c r="G31" s="109">
        <v>218</v>
      </c>
      <c r="H31" s="103">
        <v>392</v>
      </c>
      <c r="I31" s="88"/>
      <c r="J31" s="88"/>
      <c r="K31" s="88"/>
      <c r="L31" s="88"/>
      <c r="M31" s="88"/>
    </row>
    <row r="32" spans="1:13" ht="14.25">
      <c r="A32" s="79" t="s">
        <v>8</v>
      </c>
      <c r="B32" s="51">
        <v>653</v>
      </c>
      <c r="C32" s="109">
        <v>274</v>
      </c>
      <c r="D32" s="53">
        <v>8</v>
      </c>
      <c r="E32" s="109">
        <v>919</v>
      </c>
      <c r="F32" s="53">
        <v>178</v>
      </c>
      <c r="G32" s="109">
        <v>749</v>
      </c>
      <c r="H32" s="103">
        <v>927</v>
      </c>
      <c r="I32" s="88"/>
      <c r="J32" s="88"/>
      <c r="K32" s="88"/>
      <c r="L32" s="88"/>
      <c r="M32" s="88"/>
    </row>
    <row r="33" spans="1:13" ht="14.25">
      <c r="A33" s="79" t="s">
        <v>9</v>
      </c>
      <c r="B33" s="51">
        <v>140</v>
      </c>
      <c r="C33" s="109">
        <v>44</v>
      </c>
      <c r="D33" s="53">
        <v>4</v>
      </c>
      <c r="E33" s="109">
        <v>180</v>
      </c>
      <c r="F33" s="53">
        <v>5</v>
      </c>
      <c r="G33" s="109">
        <v>179</v>
      </c>
      <c r="H33" s="103">
        <v>184</v>
      </c>
      <c r="I33" s="88"/>
      <c r="J33" s="88"/>
      <c r="K33" s="88"/>
      <c r="L33" s="88"/>
      <c r="M33" s="88"/>
    </row>
    <row r="34" spans="1:13" ht="14.25">
      <c r="A34" s="79" t="s">
        <v>10</v>
      </c>
      <c r="B34" s="51">
        <v>455</v>
      </c>
      <c r="C34" s="109">
        <v>267</v>
      </c>
      <c r="D34" s="53">
        <v>17</v>
      </c>
      <c r="E34" s="109">
        <v>705</v>
      </c>
      <c r="F34" s="53">
        <v>147</v>
      </c>
      <c r="G34" s="109">
        <v>575</v>
      </c>
      <c r="H34" s="103">
        <v>722</v>
      </c>
      <c r="I34" s="88"/>
      <c r="J34" s="88"/>
      <c r="K34" s="88"/>
      <c r="L34" s="88"/>
      <c r="M34" s="88"/>
    </row>
    <row r="35" spans="1:13" ht="14.25">
      <c r="A35" s="79" t="s">
        <v>11</v>
      </c>
      <c r="B35" s="51">
        <v>326</v>
      </c>
      <c r="C35" s="109">
        <v>271</v>
      </c>
      <c r="D35" s="53">
        <v>14</v>
      </c>
      <c r="E35" s="109">
        <v>583</v>
      </c>
      <c r="F35" s="53">
        <v>108</v>
      </c>
      <c r="G35" s="109">
        <v>489</v>
      </c>
      <c r="H35" s="103">
        <v>597</v>
      </c>
      <c r="I35" s="88"/>
      <c r="J35" s="88"/>
      <c r="K35" s="88"/>
      <c r="L35" s="88"/>
      <c r="M35" s="88"/>
    </row>
    <row r="36" spans="1:13" ht="14.25">
      <c r="A36" s="79" t="s">
        <v>12</v>
      </c>
      <c r="B36" s="51">
        <v>590</v>
      </c>
      <c r="C36" s="109">
        <v>265</v>
      </c>
      <c r="D36" s="53">
        <v>42</v>
      </c>
      <c r="E36" s="109">
        <v>813</v>
      </c>
      <c r="F36" s="53">
        <v>229</v>
      </c>
      <c r="G36" s="109">
        <v>626</v>
      </c>
      <c r="H36" s="103">
        <v>855</v>
      </c>
      <c r="I36" s="88"/>
      <c r="J36" s="88"/>
      <c r="K36" s="88"/>
      <c r="L36" s="88"/>
      <c r="M36" s="88"/>
    </row>
    <row r="37" spans="1:13" ht="14.25">
      <c r="A37" s="79" t="s">
        <v>13</v>
      </c>
      <c r="B37" s="51">
        <v>279</v>
      </c>
      <c r="C37" s="109">
        <v>164</v>
      </c>
      <c r="D37" s="53">
        <v>10</v>
      </c>
      <c r="E37" s="109">
        <v>433</v>
      </c>
      <c r="F37" s="53">
        <v>89</v>
      </c>
      <c r="G37" s="109">
        <v>354</v>
      </c>
      <c r="H37" s="103">
        <v>443</v>
      </c>
      <c r="I37" s="88"/>
      <c r="J37" s="88"/>
      <c r="K37" s="88"/>
      <c r="L37" s="88"/>
      <c r="M37" s="88"/>
    </row>
    <row r="38" spans="1:13" ht="14.25">
      <c r="A38" s="90" t="s">
        <v>15</v>
      </c>
      <c r="B38" s="71">
        <v>2339</v>
      </c>
      <c r="C38" s="72">
        <v>2372</v>
      </c>
      <c r="D38" s="84">
        <v>194</v>
      </c>
      <c r="E38" s="72">
        <v>4517</v>
      </c>
      <c r="F38" s="84">
        <v>283</v>
      </c>
      <c r="G38" s="72">
        <v>4428</v>
      </c>
      <c r="H38" s="105">
        <v>4711</v>
      </c>
      <c r="I38" s="88"/>
      <c r="J38" s="88"/>
      <c r="K38" s="88"/>
      <c r="L38" s="88"/>
      <c r="M38" s="88"/>
    </row>
    <row r="39" spans="1:13" ht="14.25">
      <c r="A39" s="79" t="s">
        <v>16</v>
      </c>
      <c r="B39" s="51">
        <v>5400</v>
      </c>
      <c r="C39" s="109">
        <v>1584</v>
      </c>
      <c r="D39" s="53">
        <v>282</v>
      </c>
      <c r="E39" s="109">
        <v>6702</v>
      </c>
      <c r="F39" s="53">
        <v>1350</v>
      </c>
      <c r="G39" s="109">
        <v>5634</v>
      </c>
      <c r="H39" s="103">
        <v>6984</v>
      </c>
      <c r="I39" s="88"/>
      <c r="J39" s="88"/>
      <c r="K39" s="88"/>
      <c r="L39" s="88"/>
      <c r="M39" s="88"/>
    </row>
    <row r="40" spans="1:13" ht="14.25">
      <c r="A40" s="79" t="s">
        <v>17</v>
      </c>
      <c r="B40" s="51">
        <v>3913</v>
      </c>
      <c r="C40" s="109">
        <v>3361</v>
      </c>
      <c r="D40" s="53">
        <v>147</v>
      </c>
      <c r="E40" s="109">
        <v>7127</v>
      </c>
      <c r="F40" s="53">
        <v>1041</v>
      </c>
      <c r="G40" s="109">
        <v>6233</v>
      </c>
      <c r="H40" s="103">
        <v>7274</v>
      </c>
      <c r="I40" s="88"/>
      <c r="J40" s="88"/>
      <c r="K40" s="88"/>
      <c r="L40" s="88"/>
      <c r="M40" s="88"/>
    </row>
    <row r="41" spans="1:13" ht="14.25">
      <c r="A41" s="90" t="s">
        <v>18</v>
      </c>
      <c r="B41" s="71">
        <v>9313</v>
      </c>
      <c r="C41" s="72">
        <v>4945</v>
      </c>
      <c r="D41" s="84">
        <v>429</v>
      </c>
      <c r="E41" s="72">
        <v>13829</v>
      </c>
      <c r="F41" s="84">
        <v>2391</v>
      </c>
      <c r="G41" s="72">
        <v>11867</v>
      </c>
      <c r="H41" s="105">
        <v>14258</v>
      </c>
      <c r="I41" s="88"/>
      <c r="J41" s="88"/>
      <c r="K41" s="88"/>
      <c r="L41" s="88"/>
      <c r="M41" s="88"/>
    </row>
    <row r="42" spans="1:13" ht="14.25">
      <c r="A42" s="79" t="s">
        <v>19</v>
      </c>
      <c r="B42" s="51">
        <v>49413</v>
      </c>
      <c r="C42" s="109">
        <v>10173</v>
      </c>
      <c r="D42" s="53">
        <v>4709</v>
      </c>
      <c r="E42" s="109">
        <v>54877</v>
      </c>
      <c r="F42" s="53">
        <v>5192</v>
      </c>
      <c r="G42" s="109">
        <v>54394</v>
      </c>
      <c r="H42" s="103">
        <v>59586</v>
      </c>
      <c r="I42" s="88"/>
      <c r="J42" s="88"/>
      <c r="K42" s="88"/>
      <c r="L42" s="88"/>
      <c r="M42" s="88"/>
    </row>
    <row r="43" spans="1:13" ht="14.25">
      <c r="A43" s="79" t="s">
        <v>20</v>
      </c>
      <c r="B43" s="51">
        <v>4873</v>
      </c>
      <c r="C43" s="109">
        <v>1635</v>
      </c>
      <c r="D43" s="53">
        <v>252</v>
      </c>
      <c r="E43" s="109">
        <v>6256</v>
      </c>
      <c r="F43" s="53">
        <v>1062</v>
      </c>
      <c r="G43" s="109">
        <v>5446</v>
      </c>
      <c r="H43" s="103">
        <v>6508</v>
      </c>
      <c r="I43" s="88"/>
      <c r="J43" s="88"/>
      <c r="K43" s="88"/>
      <c r="L43" s="88"/>
      <c r="M43" s="88"/>
    </row>
    <row r="44" spans="1:13" ht="14.25">
      <c r="A44" s="90" t="s">
        <v>21</v>
      </c>
      <c r="B44" s="71">
        <v>54286</v>
      </c>
      <c r="C44" s="72">
        <v>11808</v>
      </c>
      <c r="D44" s="84">
        <v>4961</v>
      </c>
      <c r="E44" s="72">
        <v>61133</v>
      </c>
      <c r="F44" s="84">
        <v>6254</v>
      </c>
      <c r="G44" s="72">
        <v>59840</v>
      </c>
      <c r="H44" s="105">
        <v>66094</v>
      </c>
      <c r="I44" s="88"/>
      <c r="J44" s="88"/>
      <c r="K44" s="88"/>
      <c r="L44" s="88"/>
      <c r="M44" s="88"/>
    </row>
    <row r="45" spans="1:13" s="42" customFormat="1" ht="15" thickBot="1">
      <c r="A45" s="168" t="s">
        <v>49</v>
      </c>
      <c r="B45" s="169">
        <v>65938</v>
      </c>
      <c r="C45" s="163">
        <v>19125</v>
      </c>
      <c r="D45" s="170">
        <v>5584</v>
      </c>
      <c r="E45" s="163">
        <v>79479</v>
      </c>
      <c r="F45" s="170">
        <v>8928</v>
      </c>
      <c r="G45" s="163">
        <v>76135</v>
      </c>
      <c r="H45" s="171">
        <v>85063</v>
      </c>
      <c r="I45" s="89"/>
      <c r="J45" s="89"/>
      <c r="K45" s="89"/>
      <c r="L45" s="89"/>
      <c r="M45" s="89"/>
    </row>
    <row r="47" ht="14.25">
      <c r="A47" s="119" t="s">
        <v>199</v>
      </c>
    </row>
  </sheetData>
  <sheetProtection/>
  <mergeCells count="6">
    <mergeCell ref="A1:H1"/>
    <mergeCell ref="H3:H4"/>
    <mergeCell ref="B3:C3"/>
    <mergeCell ref="D3:E3"/>
    <mergeCell ref="F3:G3"/>
    <mergeCell ref="A3:A4"/>
  </mergeCells>
  <printOptions horizontalCentered="1"/>
  <pageMargins left="0.31" right="0.24" top="0.61" bottom="1.04" header="0" footer="0.63"/>
  <pageSetup fitToHeight="1" fitToWidth="1" orientation="portrait" paperSize="9" r:id="rId1"/>
  <headerFooter>
    <oddFooter>&amp;LISEE - Document édité le &amp;D&amp;C&amp;A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I6" sqref="I6"/>
    </sheetView>
  </sheetViews>
  <sheetFormatPr defaultColWidth="11.375" defaultRowHeight="12"/>
  <cols>
    <col min="1" max="1" width="23.00390625" style="70" customWidth="1"/>
    <col min="2" max="8" width="12.625" style="70" customWidth="1"/>
    <col min="9" max="16384" width="11.375" style="70" customWidth="1"/>
  </cols>
  <sheetData>
    <row r="1" spans="1:10" ht="33.75" customHeight="1">
      <c r="A1" s="632" t="s">
        <v>207</v>
      </c>
      <c r="B1" s="633"/>
      <c r="C1" s="633"/>
      <c r="D1" s="633"/>
      <c r="E1" s="633"/>
      <c r="F1" s="633"/>
      <c r="G1" s="633"/>
      <c r="H1" s="634"/>
      <c r="I1" s="43"/>
      <c r="J1" s="43"/>
    </row>
    <row r="2" spans="1:8" s="23" customFormat="1" ht="15" thickBot="1">
      <c r="A2" s="113"/>
      <c r="B2" s="113"/>
      <c r="C2" s="113"/>
      <c r="D2" s="113"/>
      <c r="E2" s="113"/>
      <c r="F2" s="113"/>
      <c r="G2" s="113"/>
      <c r="H2" s="113"/>
    </row>
    <row r="3" spans="1:8" ht="30" customHeight="1">
      <c r="A3" s="638" t="s">
        <v>206</v>
      </c>
      <c r="B3" s="676" t="s">
        <v>118</v>
      </c>
      <c r="C3" s="677"/>
      <c r="D3" s="676" t="s">
        <v>156</v>
      </c>
      <c r="E3" s="677"/>
      <c r="F3" s="676" t="s">
        <v>190</v>
      </c>
      <c r="G3" s="677"/>
      <c r="H3" s="674" t="s">
        <v>52</v>
      </c>
    </row>
    <row r="4" spans="1:8" s="114" customFormat="1" ht="15" customHeight="1">
      <c r="A4" s="641"/>
      <c r="B4" s="131" t="s">
        <v>154</v>
      </c>
      <c r="C4" s="145" t="s">
        <v>155</v>
      </c>
      <c r="D4" s="131" t="s">
        <v>154</v>
      </c>
      <c r="E4" s="145" t="s">
        <v>155</v>
      </c>
      <c r="F4" s="131" t="s">
        <v>154</v>
      </c>
      <c r="G4" s="145" t="s">
        <v>155</v>
      </c>
      <c r="H4" s="675"/>
    </row>
    <row r="5" spans="1:12" ht="14.25">
      <c r="A5" s="79" t="s">
        <v>54</v>
      </c>
      <c r="B5" s="78">
        <v>115</v>
      </c>
      <c r="C5" s="115">
        <v>728</v>
      </c>
      <c r="D5" s="86">
        <v>4</v>
      </c>
      <c r="E5" s="115">
        <v>839</v>
      </c>
      <c r="F5" s="86">
        <v>320</v>
      </c>
      <c r="G5" s="115">
        <v>523</v>
      </c>
      <c r="H5" s="117">
        <v>843</v>
      </c>
      <c r="I5" s="88"/>
      <c r="L5" s="88"/>
    </row>
    <row r="6" spans="1:12" ht="14.25">
      <c r="A6" s="79" t="s">
        <v>109</v>
      </c>
      <c r="B6" s="51">
        <v>2431</v>
      </c>
      <c r="C6" s="109">
        <v>574</v>
      </c>
      <c r="D6" s="53">
        <v>107</v>
      </c>
      <c r="E6" s="109">
        <v>2898</v>
      </c>
      <c r="F6" s="53">
        <v>814</v>
      </c>
      <c r="G6" s="109">
        <v>2191</v>
      </c>
      <c r="H6" s="103">
        <v>3005</v>
      </c>
      <c r="I6" s="88"/>
      <c r="L6" s="88"/>
    </row>
    <row r="7" spans="1:12" ht="14.25">
      <c r="A7" s="79" t="s">
        <v>55</v>
      </c>
      <c r="B7" s="51">
        <v>4269</v>
      </c>
      <c r="C7" s="109">
        <v>874</v>
      </c>
      <c r="D7" s="53">
        <v>186</v>
      </c>
      <c r="E7" s="109">
        <v>4957</v>
      </c>
      <c r="F7" s="53">
        <v>503</v>
      </c>
      <c r="G7" s="109">
        <v>4640</v>
      </c>
      <c r="H7" s="103">
        <v>5143</v>
      </c>
      <c r="I7" s="88"/>
      <c r="L7" s="88"/>
    </row>
    <row r="8" spans="1:12" ht="14.25">
      <c r="A8" s="79" t="s">
        <v>56</v>
      </c>
      <c r="B8" s="51">
        <v>2282</v>
      </c>
      <c r="C8" s="109">
        <v>1394</v>
      </c>
      <c r="D8" s="53">
        <v>99</v>
      </c>
      <c r="E8" s="109">
        <v>3577</v>
      </c>
      <c r="F8" s="53">
        <v>483</v>
      </c>
      <c r="G8" s="109">
        <v>3193</v>
      </c>
      <c r="H8" s="103">
        <v>3676</v>
      </c>
      <c r="I8" s="88"/>
      <c r="L8" s="88"/>
    </row>
    <row r="9" spans="1:12" ht="14.25">
      <c r="A9" s="79" t="s">
        <v>57</v>
      </c>
      <c r="B9" s="51">
        <v>26811</v>
      </c>
      <c r="C9" s="109">
        <v>4835</v>
      </c>
      <c r="D9" s="53">
        <v>1468</v>
      </c>
      <c r="E9" s="109">
        <v>30178</v>
      </c>
      <c r="F9" s="53">
        <v>2469</v>
      </c>
      <c r="G9" s="109">
        <v>29177</v>
      </c>
      <c r="H9" s="103">
        <v>31646</v>
      </c>
      <c r="I9" s="88"/>
      <c r="L9" s="88"/>
    </row>
    <row r="10" spans="1:12" ht="14.25">
      <c r="A10" s="79" t="s">
        <v>58</v>
      </c>
      <c r="B10" s="51">
        <v>551</v>
      </c>
      <c r="C10" s="109">
        <v>61</v>
      </c>
      <c r="D10" s="53">
        <v>27</v>
      </c>
      <c r="E10" s="109">
        <v>585</v>
      </c>
      <c r="F10" s="53">
        <v>48</v>
      </c>
      <c r="G10" s="109">
        <v>564</v>
      </c>
      <c r="H10" s="103">
        <v>612</v>
      </c>
      <c r="I10" s="88"/>
      <c r="L10" s="88"/>
    </row>
    <row r="11" spans="1:12" ht="14.25">
      <c r="A11" s="79" t="s">
        <v>59</v>
      </c>
      <c r="B11" s="51">
        <v>1323</v>
      </c>
      <c r="C11" s="109">
        <v>1158</v>
      </c>
      <c r="D11" s="53">
        <v>20</v>
      </c>
      <c r="E11" s="109">
        <v>2461</v>
      </c>
      <c r="F11" s="53">
        <v>304</v>
      </c>
      <c r="G11" s="109">
        <v>2177</v>
      </c>
      <c r="H11" s="103">
        <v>2481</v>
      </c>
      <c r="I11" s="88"/>
      <c r="L11" s="88"/>
    </row>
    <row r="12" spans="1:12" ht="14.25">
      <c r="A12" s="79" t="s">
        <v>60</v>
      </c>
      <c r="B12" s="51">
        <v>2576</v>
      </c>
      <c r="C12" s="109">
        <v>1520</v>
      </c>
      <c r="D12" s="53">
        <v>49</v>
      </c>
      <c r="E12" s="109">
        <v>4047</v>
      </c>
      <c r="F12" s="53">
        <v>512</v>
      </c>
      <c r="G12" s="109">
        <v>3584</v>
      </c>
      <c r="H12" s="103">
        <v>4096</v>
      </c>
      <c r="I12" s="88"/>
      <c r="L12" s="88"/>
    </row>
    <row r="13" spans="1:12" ht="14.25">
      <c r="A13" s="79" t="s">
        <v>81</v>
      </c>
      <c r="B13" s="51">
        <v>1092</v>
      </c>
      <c r="C13" s="109">
        <v>864</v>
      </c>
      <c r="D13" s="53">
        <v>294</v>
      </c>
      <c r="E13" s="109">
        <v>1662</v>
      </c>
      <c r="F13" s="53">
        <v>425</v>
      </c>
      <c r="G13" s="109">
        <v>1531</v>
      </c>
      <c r="H13" s="103">
        <v>1956</v>
      </c>
      <c r="I13" s="88"/>
      <c r="L13" s="88"/>
    </row>
    <row r="14" spans="1:12" ht="14.25">
      <c r="A14" s="79" t="s">
        <v>61</v>
      </c>
      <c r="B14" s="51">
        <v>1641</v>
      </c>
      <c r="C14" s="109">
        <v>390</v>
      </c>
      <c r="D14" s="53">
        <v>58</v>
      </c>
      <c r="E14" s="109">
        <v>1973</v>
      </c>
      <c r="F14" s="53">
        <v>402</v>
      </c>
      <c r="G14" s="109">
        <v>1629</v>
      </c>
      <c r="H14" s="103">
        <v>2031</v>
      </c>
      <c r="I14" s="88"/>
      <c r="L14" s="88"/>
    </row>
    <row r="15" spans="1:12" ht="14.25">
      <c r="A15" s="79" t="s">
        <v>62</v>
      </c>
      <c r="B15" s="51">
        <v>6101</v>
      </c>
      <c r="C15" s="109">
        <v>1139</v>
      </c>
      <c r="D15" s="53">
        <v>260</v>
      </c>
      <c r="E15" s="109">
        <v>6980</v>
      </c>
      <c r="F15" s="53">
        <v>865</v>
      </c>
      <c r="G15" s="109">
        <v>6375</v>
      </c>
      <c r="H15" s="103">
        <v>7240</v>
      </c>
      <c r="I15" s="88"/>
      <c r="L15" s="88"/>
    </row>
    <row r="16" spans="1:12" ht="14.25">
      <c r="A16" s="79" t="s">
        <v>14</v>
      </c>
      <c r="B16" s="51">
        <v>1004</v>
      </c>
      <c r="C16" s="109">
        <v>448</v>
      </c>
      <c r="D16" s="53">
        <v>29</v>
      </c>
      <c r="E16" s="109">
        <v>1423</v>
      </c>
      <c r="F16" s="53">
        <v>157</v>
      </c>
      <c r="G16" s="109">
        <v>1295</v>
      </c>
      <c r="H16" s="103">
        <v>1452</v>
      </c>
      <c r="I16" s="88"/>
      <c r="L16" s="88"/>
    </row>
    <row r="17" spans="1:12" ht="11.25" customHeight="1">
      <c r="A17" s="79" t="s">
        <v>63</v>
      </c>
      <c r="B17" s="51">
        <v>3364</v>
      </c>
      <c r="C17" s="109">
        <v>505</v>
      </c>
      <c r="D17" s="53">
        <v>266</v>
      </c>
      <c r="E17" s="109">
        <v>3603</v>
      </c>
      <c r="F17" s="53">
        <v>1171</v>
      </c>
      <c r="G17" s="109">
        <v>2698</v>
      </c>
      <c r="H17" s="103">
        <v>3869</v>
      </c>
      <c r="I17" s="88"/>
      <c r="L17" s="88"/>
    </row>
    <row r="18" spans="1:12" ht="14.25">
      <c r="A18" s="79" t="s">
        <v>64</v>
      </c>
      <c r="B18" s="51">
        <v>2914</v>
      </c>
      <c r="C18" s="109">
        <v>607</v>
      </c>
      <c r="D18" s="53">
        <v>135</v>
      </c>
      <c r="E18" s="109">
        <v>3386</v>
      </c>
      <c r="F18" s="53">
        <v>594</v>
      </c>
      <c r="G18" s="109">
        <v>2927</v>
      </c>
      <c r="H18" s="103">
        <v>3521</v>
      </c>
      <c r="I18" s="88"/>
      <c r="L18" s="88"/>
    </row>
    <row r="19" spans="1:12" ht="14.25">
      <c r="A19" s="79" t="s">
        <v>65</v>
      </c>
      <c r="B19" s="51">
        <v>5598</v>
      </c>
      <c r="C19" s="109">
        <v>3650</v>
      </c>
      <c r="D19" s="53">
        <v>157</v>
      </c>
      <c r="E19" s="109">
        <v>9091</v>
      </c>
      <c r="F19" s="53">
        <v>437</v>
      </c>
      <c r="G19" s="109">
        <v>8811</v>
      </c>
      <c r="H19" s="103">
        <v>9248</v>
      </c>
      <c r="I19" s="88"/>
      <c r="L19" s="88"/>
    </row>
    <row r="20" spans="1:12" ht="14.25">
      <c r="A20" s="79" t="s">
        <v>66</v>
      </c>
      <c r="B20" s="51">
        <v>2607</v>
      </c>
      <c r="C20" s="109">
        <v>3039</v>
      </c>
      <c r="D20" s="53">
        <v>191</v>
      </c>
      <c r="E20" s="109">
        <v>5455</v>
      </c>
      <c r="F20" s="53">
        <v>245</v>
      </c>
      <c r="G20" s="109">
        <v>5401</v>
      </c>
      <c r="H20" s="103">
        <v>5646</v>
      </c>
      <c r="I20" s="88"/>
      <c r="L20" s="88"/>
    </row>
    <row r="21" spans="1:12" ht="14.25">
      <c r="A21" s="79" t="s">
        <v>67</v>
      </c>
      <c r="B21" s="51">
        <v>624</v>
      </c>
      <c r="C21" s="109">
        <v>85</v>
      </c>
      <c r="D21" s="53">
        <v>13</v>
      </c>
      <c r="E21" s="109">
        <v>696</v>
      </c>
      <c r="F21" s="53">
        <v>97</v>
      </c>
      <c r="G21" s="109">
        <v>612</v>
      </c>
      <c r="H21" s="103">
        <v>709</v>
      </c>
      <c r="I21" s="88"/>
      <c r="L21" s="88"/>
    </row>
    <row r="22" spans="1:12" ht="14.25">
      <c r="A22" s="41" t="s">
        <v>82</v>
      </c>
      <c r="B22" s="51">
        <v>23883</v>
      </c>
      <c r="C22" s="109">
        <v>2662</v>
      </c>
      <c r="D22" s="53">
        <v>1524</v>
      </c>
      <c r="E22" s="109">
        <v>25021</v>
      </c>
      <c r="F22" s="53">
        <v>3458</v>
      </c>
      <c r="G22" s="109">
        <v>23087</v>
      </c>
      <c r="H22" s="103">
        <v>26545</v>
      </c>
      <c r="I22" s="88"/>
      <c r="L22" s="88"/>
    </row>
    <row r="23" spans="1:12" ht="14.25">
      <c r="A23" s="79" t="s">
        <v>68</v>
      </c>
      <c r="B23" s="51">
        <v>79999</v>
      </c>
      <c r="C23" s="109">
        <v>17644</v>
      </c>
      <c r="D23" s="53">
        <v>9591</v>
      </c>
      <c r="E23" s="109">
        <v>88052</v>
      </c>
      <c r="F23" s="53">
        <v>8158</v>
      </c>
      <c r="G23" s="109">
        <v>89485</v>
      </c>
      <c r="H23" s="103">
        <v>97643</v>
      </c>
      <c r="I23" s="88"/>
      <c r="L23" s="88"/>
    </row>
    <row r="24" spans="1:12" ht="14.25">
      <c r="A24" s="79" t="s">
        <v>0</v>
      </c>
      <c r="B24" s="51">
        <v>1669</v>
      </c>
      <c r="C24" s="109">
        <v>689</v>
      </c>
      <c r="D24" s="53">
        <v>27</v>
      </c>
      <c r="E24" s="109">
        <v>2331</v>
      </c>
      <c r="F24" s="53">
        <v>777</v>
      </c>
      <c r="G24" s="109">
        <v>1581</v>
      </c>
      <c r="H24" s="103">
        <v>2358</v>
      </c>
      <c r="I24" s="88"/>
      <c r="L24" s="88"/>
    </row>
    <row r="25" spans="1:12" ht="14.25">
      <c r="A25" s="79" t="s">
        <v>1</v>
      </c>
      <c r="B25" s="51">
        <v>1494</v>
      </c>
      <c r="C25" s="109">
        <v>1877</v>
      </c>
      <c r="D25" s="53">
        <v>434</v>
      </c>
      <c r="E25" s="109">
        <v>2937</v>
      </c>
      <c r="F25" s="53">
        <v>567</v>
      </c>
      <c r="G25" s="109">
        <v>2804</v>
      </c>
      <c r="H25" s="103">
        <v>3371</v>
      </c>
      <c r="I25" s="88"/>
      <c r="L25" s="88"/>
    </row>
    <row r="26" spans="1:12" ht="14.25">
      <c r="A26" s="79" t="s">
        <v>2</v>
      </c>
      <c r="B26" s="51">
        <v>18195</v>
      </c>
      <c r="C26" s="109">
        <v>2100</v>
      </c>
      <c r="D26" s="53">
        <v>979</v>
      </c>
      <c r="E26" s="109">
        <v>19316</v>
      </c>
      <c r="F26" s="53">
        <v>2639</v>
      </c>
      <c r="G26" s="109">
        <v>17656</v>
      </c>
      <c r="H26" s="103">
        <v>20295</v>
      </c>
      <c r="I26" s="88"/>
      <c r="L26" s="88"/>
    </row>
    <row r="27" spans="1:12" ht="14.25">
      <c r="A27" s="79" t="s">
        <v>3</v>
      </c>
      <c r="B27" s="51">
        <v>2801</v>
      </c>
      <c r="C27" s="109">
        <v>1994</v>
      </c>
      <c r="D27" s="53">
        <v>156</v>
      </c>
      <c r="E27" s="109">
        <v>4639</v>
      </c>
      <c r="F27" s="53">
        <v>580</v>
      </c>
      <c r="G27" s="109">
        <v>4215</v>
      </c>
      <c r="H27" s="103">
        <v>4795</v>
      </c>
      <c r="I27" s="88"/>
      <c r="L27" s="88"/>
    </row>
    <row r="28" spans="1:12" ht="14.25">
      <c r="A28" s="79" t="s">
        <v>4</v>
      </c>
      <c r="B28" s="51">
        <v>1165</v>
      </c>
      <c r="C28" s="109">
        <v>1198</v>
      </c>
      <c r="D28" s="53">
        <v>30</v>
      </c>
      <c r="E28" s="109">
        <v>2333</v>
      </c>
      <c r="F28" s="53">
        <v>145</v>
      </c>
      <c r="G28" s="109">
        <v>2218</v>
      </c>
      <c r="H28" s="103">
        <v>2363</v>
      </c>
      <c r="I28" s="88"/>
      <c r="L28" s="88"/>
    </row>
    <row r="29" spans="1:12" ht="14.25">
      <c r="A29" s="79" t="s">
        <v>5</v>
      </c>
      <c r="B29" s="51">
        <v>1295</v>
      </c>
      <c r="C29" s="109">
        <v>1136</v>
      </c>
      <c r="D29" s="53">
        <v>92</v>
      </c>
      <c r="E29" s="109">
        <v>2339</v>
      </c>
      <c r="F29" s="53">
        <v>773</v>
      </c>
      <c r="G29" s="109">
        <v>1658</v>
      </c>
      <c r="H29" s="103">
        <v>2431</v>
      </c>
      <c r="I29" s="88"/>
      <c r="L29" s="88"/>
    </row>
    <row r="30" spans="1:12" ht="14.25">
      <c r="A30" s="79" t="s">
        <v>6</v>
      </c>
      <c r="B30" s="51">
        <v>2049</v>
      </c>
      <c r="C30" s="109">
        <v>454</v>
      </c>
      <c r="D30" s="53">
        <v>137</v>
      </c>
      <c r="E30" s="109">
        <v>2366</v>
      </c>
      <c r="F30" s="53">
        <v>347</v>
      </c>
      <c r="G30" s="109">
        <v>2156</v>
      </c>
      <c r="H30" s="103">
        <v>2503</v>
      </c>
      <c r="I30" s="88"/>
      <c r="L30" s="88"/>
    </row>
    <row r="31" spans="1:12" ht="14.25">
      <c r="A31" s="79" t="s">
        <v>7</v>
      </c>
      <c r="B31" s="51">
        <v>835</v>
      </c>
      <c r="C31" s="109">
        <v>626</v>
      </c>
      <c r="D31" s="53">
        <v>13</v>
      </c>
      <c r="E31" s="109">
        <v>1448</v>
      </c>
      <c r="F31" s="53">
        <v>761</v>
      </c>
      <c r="G31" s="109">
        <v>700</v>
      </c>
      <c r="H31" s="103">
        <v>1461</v>
      </c>
      <c r="I31" s="88"/>
      <c r="L31" s="88"/>
    </row>
    <row r="32" spans="1:12" ht="14.25">
      <c r="A32" s="79" t="s">
        <v>8</v>
      </c>
      <c r="B32" s="51">
        <v>2303</v>
      </c>
      <c r="C32" s="109">
        <v>733</v>
      </c>
      <c r="D32" s="53">
        <v>30</v>
      </c>
      <c r="E32" s="109">
        <v>3006</v>
      </c>
      <c r="F32" s="53">
        <v>664</v>
      </c>
      <c r="G32" s="109">
        <v>2372</v>
      </c>
      <c r="H32" s="103">
        <v>3036</v>
      </c>
      <c r="I32" s="88"/>
      <c r="L32" s="88"/>
    </row>
    <row r="33" spans="1:12" ht="14.25">
      <c r="A33" s="79" t="s">
        <v>9</v>
      </c>
      <c r="B33" s="51">
        <v>482</v>
      </c>
      <c r="C33" s="109">
        <v>102</v>
      </c>
      <c r="D33" s="53">
        <v>17</v>
      </c>
      <c r="E33" s="109">
        <v>567</v>
      </c>
      <c r="F33" s="53">
        <v>10</v>
      </c>
      <c r="G33" s="109">
        <v>574</v>
      </c>
      <c r="H33" s="103">
        <v>584</v>
      </c>
      <c r="I33" s="88"/>
      <c r="L33" s="88"/>
    </row>
    <row r="34" spans="1:12" ht="14.25">
      <c r="A34" s="79" t="s">
        <v>10</v>
      </c>
      <c r="B34" s="51">
        <v>1795</v>
      </c>
      <c r="C34" s="109">
        <v>840</v>
      </c>
      <c r="D34" s="53">
        <v>63</v>
      </c>
      <c r="E34" s="109">
        <v>2572</v>
      </c>
      <c r="F34" s="53">
        <v>583</v>
      </c>
      <c r="G34" s="109">
        <v>2052</v>
      </c>
      <c r="H34" s="103">
        <v>2635</v>
      </c>
      <c r="I34" s="88"/>
      <c r="L34" s="88"/>
    </row>
    <row r="35" spans="1:12" ht="14.25">
      <c r="A35" s="79" t="s">
        <v>11</v>
      </c>
      <c r="B35" s="51">
        <v>1166</v>
      </c>
      <c r="C35" s="109">
        <v>855</v>
      </c>
      <c r="D35" s="53">
        <v>37</v>
      </c>
      <c r="E35" s="109">
        <v>1984</v>
      </c>
      <c r="F35" s="53">
        <v>365</v>
      </c>
      <c r="G35" s="109">
        <v>1656</v>
      </c>
      <c r="H35" s="103">
        <v>2021</v>
      </c>
      <c r="I35" s="88"/>
      <c r="L35" s="88"/>
    </row>
    <row r="36" spans="1:12" ht="14.25">
      <c r="A36" s="79" t="s">
        <v>12</v>
      </c>
      <c r="B36" s="51">
        <v>2063</v>
      </c>
      <c r="C36" s="109">
        <v>678</v>
      </c>
      <c r="D36" s="53">
        <v>155</v>
      </c>
      <c r="E36" s="109">
        <v>2586</v>
      </c>
      <c r="F36" s="53">
        <v>813</v>
      </c>
      <c r="G36" s="109">
        <v>1928</v>
      </c>
      <c r="H36" s="103">
        <v>2741</v>
      </c>
      <c r="I36" s="88"/>
      <c r="L36" s="88"/>
    </row>
    <row r="37" spans="1:12" ht="14.25">
      <c r="A37" s="79" t="s">
        <v>13</v>
      </c>
      <c r="B37" s="51">
        <v>1202</v>
      </c>
      <c r="C37" s="109">
        <v>545</v>
      </c>
      <c r="D37" s="53">
        <v>43</v>
      </c>
      <c r="E37" s="109">
        <v>1704</v>
      </c>
      <c r="F37" s="53">
        <v>380</v>
      </c>
      <c r="G37" s="109">
        <v>1367</v>
      </c>
      <c r="H37" s="103">
        <v>1747</v>
      </c>
      <c r="I37" s="88"/>
      <c r="L37" s="88"/>
    </row>
    <row r="38" spans="1:9" ht="14.25">
      <c r="A38" s="90" t="s">
        <v>15</v>
      </c>
      <c r="B38" s="71">
        <v>9699</v>
      </c>
      <c r="C38" s="72">
        <v>8566</v>
      </c>
      <c r="D38" s="84">
        <v>782</v>
      </c>
      <c r="E38" s="72">
        <v>17483</v>
      </c>
      <c r="F38" s="84">
        <v>1249</v>
      </c>
      <c r="G38" s="72">
        <v>17016</v>
      </c>
      <c r="H38" s="105">
        <v>18265</v>
      </c>
      <c r="I38" s="88"/>
    </row>
    <row r="39" spans="1:9" ht="14.25">
      <c r="A39" s="79" t="s">
        <v>16</v>
      </c>
      <c r="B39" s="51">
        <v>18136</v>
      </c>
      <c r="C39" s="109">
        <v>4515</v>
      </c>
      <c r="D39" s="53">
        <v>919</v>
      </c>
      <c r="E39" s="109">
        <v>21732</v>
      </c>
      <c r="F39" s="53">
        <v>4945</v>
      </c>
      <c r="G39" s="109">
        <v>17706</v>
      </c>
      <c r="H39" s="103">
        <v>22651</v>
      </c>
      <c r="I39" s="88"/>
    </row>
    <row r="40" spans="1:9" ht="14.25">
      <c r="A40" s="79" t="s">
        <v>17</v>
      </c>
      <c r="B40" s="51">
        <v>15396</v>
      </c>
      <c r="C40" s="109">
        <v>11120</v>
      </c>
      <c r="D40" s="53">
        <v>543</v>
      </c>
      <c r="E40" s="109">
        <v>25973</v>
      </c>
      <c r="F40" s="53">
        <v>4416</v>
      </c>
      <c r="G40" s="109">
        <v>22100</v>
      </c>
      <c r="H40" s="103">
        <v>26516</v>
      </c>
      <c r="I40" s="88"/>
    </row>
    <row r="41" spans="1:9" ht="14.25">
      <c r="A41" s="90" t="s">
        <v>18</v>
      </c>
      <c r="B41" s="71">
        <v>33532</v>
      </c>
      <c r="C41" s="72">
        <v>15635</v>
      </c>
      <c r="D41" s="84">
        <v>1462</v>
      </c>
      <c r="E41" s="72">
        <v>47705</v>
      </c>
      <c r="F41" s="84">
        <v>9361</v>
      </c>
      <c r="G41" s="72">
        <v>39806</v>
      </c>
      <c r="H41" s="105">
        <v>49167</v>
      </c>
      <c r="I41" s="88"/>
    </row>
    <row r="42" spans="1:9" ht="14.25">
      <c r="A42" s="79" t="s">
        <v>19</v>
      </c>
      <c r="B42" s="51">
        <v>148888</v>
      </c>
      <c r="C42" s="109">
        <v>27241</v>
      </c>
      <c r="D42" s="53">
        <v>13562</v>
      </c>
      <c r="E42" s="109">
        <v>162567</v>
      </c>
      <c r="F42" s="53">
        <v>16724</v>
      </c>
      <c r="G42" s="109">
        <v>159405</v>
      </c>
      <c r="H42" s="103">
        <v>176129</v>
      </c>
      <c r="I42" s="88"/>
    </row>
    <row r="43" spans="1:9" ht="14.25">
      <c r="A43" s="79" t="s">
        <v>20</v>
      </c>
      <c r="B43" s="51">
        <v>15580</v>
      </c>
      <c r="C43" s="109">
        <v>4562</v>
      </c>
      <c r="D43" s="53">
        <v>885</v>
      </c>
      <c r="E43" s="109">
        <v>19257</v>
      </c>
      <c r="F43" s="53">
        <v>3532</v>
      </c>
      <c r="G43" s="109">
        <v>16610</v>
      </c>
      <c r="H43" s="103">
        <v>20142</v>
      </c>
      <c r="I43" s="88"/>
    </row>
    <row r="44" spans="1:9" ht="14.25">
      <c r="A44" s="90" t="s">
        <v>21</v>
      </c>
      <c r="B44" s="71">
        <v>164468</v>
      </c>
      <c r="C44" s="72">
        <v>31803</v>
      </c>
      <c r="D44" s="84">
        <v>14447</v>
      </c>
      <c r="E44" s="72">
        <v>181824</v>
      </c>
      <c r="F44" s="84">
        <v>20256</v>
      </c>
      <c r="G44" s="72">
        <v>176015</v>
      </c>
      <c r="H44" s="105">
        <v>196271</v>
      </c>
      <c r="I44" s="88"/>
    </row>
    <row r="45" spans="1:9" s="42" customFormat="1" ht="15" thickBot="1">
      <c r="A45" s="157" t="s">
        <v>49</v>
      </c>
      <c r="B45" s="158">
        <v>207699</v>
      </c>
      <c r="C45" s="159">
        <v>56004</v>
      </c>
      <c r="D45" s="160">
        <v>16691</v>
      </c>
      <c r="E45" s="159">
        <v>247012</v>
      </c>
      <c r="F45" s="160">
        <v>30866</v>
      </c>
      <c r="G45" s="159">
        <v>232837</v>
      </c>
      <c r="H45" s="164">
        <v>263703</v>
      </c>
      <c r="I45" s="89"/>
    </row>
    <row r="47" ht="14.25">
      <c r="A47" s="119" t="s">
        <v>199</v>
      </c>
    </row>
  </sheetData>
  <sheetProtection/>
  <mergeCells count="6">
    <mergeCell ref="A1:H1"/>
    <mergeCell ref="H3:H4"/>
    <mergeCell ref="B3:C3"/>
    <mergeCell ref="D3:E3"/>
    <mergeCell ref="F3:G3"/>
    <mergeCell ref="A3:A4"/>
  </mergeCells>
  <printOptions horizontalCentered="1"/>
  <pageMargins left="0.15748031496062992" right="0" top="0.38" bottom="1.03" header="0" footer="0.66"/>
  <pageSetup fitToHeight="1" fitToWidth="1" orientation="portrait" paperSize="9" r:id="rId1"/>
  <headerFooter>
    <oddFooter>&amp;LISEE - Document édité le &amp;D&amp;C&amp;A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M15" sqref="M15"/>
    </sheetView>
  </sheetViews>
  <sheetFormatPr defaultColWidth="11.00390625" defaultRowHeight="12"/>
  <cols>
    <col min="1" max="1" width="20.375" style="0" customWidth="1"/>
    <col min="2" max="7" width="13.25390625" style="0" customWidth="1"/>
  </cols>
  <sheetData>
    <row r="1" spans="1:7" ht="31.5" customHeight="1">
      <c r="A1" s="659" t="s">
        <v>304</v>
      </c>
      <c r="B1" s="660"/>
      <c r="C1" s="660"/>
      <c r="D1" s="660"/>
      <c r="E1" s="660"/>
      <c r="F1" s="660"/>
      <c r="G1" s="661"/>
    </row>
    <row r="2" spans="1:7" ht="18">
      <c r="A2" s="208"/>
      <c r="B2" s="208"/>
      <c r="C2" s="207"/>
      <c r="D2" s="207"/>
      <c r="E2" s="207"/>
      <c r="F2" s="207"/>
      <c r="G2" s="207"/>
    </row>
    <row r="3" spans="1:7" ht="42.75">
      <c r="A3" s="568" t="s">
        <v>206</v>
      </c>
      <c r="B3" s="568" t="s">
        <v>305</v>
      </c>
      <c r="C3" s="568" t="s">
        <v>306</v>
      </c>
      <c r="D3" s="568" t="s">
        <v>307</v>
      </c>
      <c r="E3" s="568" t="s">
        <v>308</v>
      </c>
      <c r="F3" s="568" t="s">
        <v>309</v>
      </c>
      <c r="G3" s="568" t="s">
        <v>53</v>
      </c>
    </row>
    <row r="4" spans="1:7" ht="14.25">
      <c r="A4" s="573" t="s">
        <v>54</v>
      </c>
      <c r="B4" s="574">
        <v>19</v>
      </c>
      <c r="C4" s="574">
        <v>5</v>
      </c>
      <c r="D4" s="574">
        <v>66</v>
      </c>
      <c r="E4" s="574">
        <v>17</v>
      </c>
      <c r="F4" s="574">
        <v>74</v>
      </c>
      <c r="G4" s="567">
        <v>181</v>
      </c>
    </row>
    <row r="5" spans="1:7" ht="14.25">
      <c r="A5" s="573" t="s">
        <v>202</v>
      </c>
      <c r="B5" s="574">
        <v>207</v>
      </c>
      <c r="C5" s="574">
        <v>274</v>
      </c>
      <c r="D5" s="574">
        <v>332</v>
      </c>
      <c r="E5" s="574">
        <v>56</v>
      </c>
      <c r="F5" s="574">
        <v>148</v>
      </c>
      <c r="G5" s="567">
        <v>1017</v>
      </c>
    </row>
    <row r="6" spans="1:7" ht="14.25">
      <c r="A6" s="572" t="s">
        <v>55</v>
      </c>
      <c r="B6" s="575">
        <v>439</v>
      </c>
      <c r="C6" s="575">
        <v>392</v>
      </c>
      <c r="D6" s="575">
        <v>604</v>
      </c>
      <c r="E6" s="575">
        <v>164</v>
      </c>
      <c r="F6" s="575">
        <v>238</v>
      </c>
      <c r="G6" s="567">
        <v>1837</v>
      </c>
    </row>
    <row r="7" spans="1:7" ht="14.25">
      <c r="A7" s="572" t="s">
        <v>56</v>
      </c>
      <c r="B7" s="575">
        <v>182</v>
      </c>
      <c r="C7" s="575">
        <v>96</v>
      </c>
      <c r="D7" s="575">
        <v>317</v>
      </c>
      <c r="E7" s="575">
        <v>101</v>
      </c>
      <c r="F7" s="575">
        <v>294</v>
      </c>
      <c r="G7" s="567">
        <v>990</v>
      </c>
    </row>
    <row r="8" spans="1:7" ht="14.25">
      <c r="A8" s="572" t="s">
        <v>57</v>
      </c>
      <c r="B8" s="575">
        <v>1198</v>
      </c>
      <c r="C8" s="575">
        <v>1509</v>
      </c>
      <c r="D8" s="575">
        <v>3858</v>
      </c>
      <c r="E8" s="575">
        <v>864</v>
      </c>
      <c r="F8" s="575">
        <v>1764</v>
      </c>
      <c r="G8" s="567">
        <v>9193</v>
      </c>
    </row>
    <row r="9" spans="1:7" ht="14.25">
      <c r="A9" s="572" t="s">
        <v>58</v>
      </c>
      <c r="B9" s="575">
        <v>54</v>
      </c>
      <c r="C9" s="575">
        <v>58</v>
      </c>
      <c r="D9" s="575">
        <v>71</v>
      </c>
      <c r="E9" s="575">
        <v>14</v>
      </c>
      <c r="F9" s="575">
        <v>30</v>
      </c>
      <c r="G9" s="567">
        <v>227</v>
      </c>
    </row>
    <row r="10" spans="1:7" ht="14.25">
      <c r="A10" s="572" t="s">
        <v>59</v>
      </c>
      <c r="B10" s="575">
        <v>122</v>
      </c>
      <c r="C10" s="575">
        <v>45</v>
      </c>
      <c r="D10" s="575">
        <v>200</v>
      </c>
      <c r="E10" s="575">
        <v>57</v>
      </c>
      <c r="F10" s="575">
        <v>202</v>
      </c>
      <c r="G10" s="567">
        <v>626</v>
      </c>
    </row>
    <row r="11" spans="1:7" ht="14.25">
      <c r="A11" s="572" t="s">
        <v>60</v>
      </c>
      <c r="B11" s="575">
        <v>228</v>
      </c>
      <c r="C11" s="575">
        <v>101</v>
      </c>
      <c r="D11" s="575">
        <v>371</v>
      </c>
      <c r="E11" s="575">
        <v>122</v>
      </c>
      <c r="F11" s="575">
        <v>333</v>
      </c>
      <c r="G11" s="567">
        <v>1155</v>
      </c>
    </row>
    <row r="12" spans="1:7" ht="14.25">
      <c r="A12" s="572" t="s">
        <v>81</v>
      </c>
      <c r="B12" s="575">
        <v>131</v>
      </c>
      <c r="C12" s="575">
        <v>54</v>
      </c>
      <c r="D12" s="575">
        <v>170</v>
      </c>
      <c r="E12" s="575">
        <v>22</v>
      </c>
      <c r="F12" s="575">
        <v>154</v>
      </c>
      <c r="G12" s="567">
        <v>531</v>
      </c>
    </row>
    <row r="13" spans="1:7" ht="14.25">
      <c r="A13" s="572" t="s">
        <v>61</v>
      </c>
      <c r="B13" s="575">
        <v>79</v>
      </c>
      <c r="C13" s="575">
        <v>97</v>
      </c>
      <c r="D13" s="575">
        <v>227</v>
      </c>
      <c r="E13" s="575">
        <v>27</v>
      </c>
      <c r="F13" s="575">
        <v>130</v>
      </c>
      <c r="G13" s="567">
        <v>560</v>
      </c>
    </row>
    <row r="14" spans="1:7" ht="14.25">
      <c r="A14" s="572" t="s">
        <v>62</v>
      </c>
      <c r="B14" s="575">
        <v>383</v>
      </c>
      <c r="C14" s="575">
        <v>374</v>
      </c>
      <c r="D14" s="575">
        <v>896</v>
      </c>
      <c r="E14" s="575">
        <v>174</v>
      </c>
      <c r="F14" s="575">
        <v>395</v>
      </c>
      <c r="G14" s="567">
        <v>2222</v>
      </c>
    </row>
    <row r="15" spans="1:7" ht="14.25">
      <c r="A15" s="572" t="s">
        <v>14</v>
      </c>
      <c r="B15" s="575">
        <v>81</v>
      </c>
      <c r="C15" s="575">
        <v>30</v>
      </c>
      <c r="D15" s="575">
        <v>163</v>
      </c>
      <c r="E15" s="575">
        <v>34</v>
      </c>
      <c r="F15" s="575">
        <v>108</v>
      </c>
      <c r="G15" s="567">
        <v>416</v>
      </c>
    </row>
    <row r="16" spans="1:7" ht="14.25">
      <c r="A16" s="572" t="s">
        <v>63</v>
      </c>
      <c r="B16" s="575">
        <v>260</v>
      </c>
      <c r="C16" s="575">
        <v>265</v>
      </c>
      <c r="D16" s="575">
        <v>489</v>
      </c>
      <c r="E16" s="575">
        <v>130</v>
      </c>
      <c r="F16" s="575">
        <v>166</v>
      </c>
      <c r="G16" s="567">
        <v>1310</v>
      </c>
    </row>
    <row r="17" spans="1:7" ht="14.25">
      <c r="A17" s="572" t="s">
        <v>64</v>
      </c>
      <c r="B17" s="575">
        <v>270</v>
      </c>
      <c r="C17" s="575">
        <v>275</v>
      </c>
      <c r="D17" s="575">
        <v>353</v>
      </c>
      <c r="E17" s="575">
        <v>121</v>
      </c>
      <c r="F17" s="575">
        <v>193</v>
      </c>
      <c r="G17" s="567">
        <v>1212</v>
      </c>
    </row>
    <row r="18" spans="1:7" ht="14.25">
      <c r="A18" s="572" t="s">
        <v>65</v>
      </c>
      <c r="B18" s="575">
        <v>408</v>
      </c>
      <c r="C18" s="575">
        <v>262</v>
      </c>
      <c r="D18" s="575">
        <v>863</v>
      </c>
      <c r="E18" s="575">
        <v>220</v>
      </c>
      <c r="F18" s="575">
        <v>691</v>
      </c>
      <c r="G18" s="567">
        <v>2444</v>
      </c>
    </row>
    <row r="19" spans="1:7" ht="14.25">
      <c r="A19" s="572" t="s">
        <v>66</v>
      </c>
      <c r="B19" s="575">
        <v>207</v>
      </c>
      <c r="C19" s="575">
        <v>128</v>
      </c>
      <c r="D19" s="575">
        <v>527</v>
      </c>
      <c r="E19" s="575">
        <v>110</v>
      </c>
      <c r="F19" s="575">
        <v>437</v>
      </c>
      <c r="G19" s="567">
        <v>1409</v>
      </c>
    </row>
    <row r="20" spans="1:7" ht="14.25">
      <c r="A20" s="572" t="s">
        <v>67</v>
      </c>
      <c r="B20" s="575">
        <v>63</v>
      </c>
      <c r="C20" s="575">
        <v>46</v>
      </c>
      <c r="D20" s="575">
        <v>79</v>
      </c>
      <c r="E20" s="575">
        <v>19</v>
      </c>
      <c r="F20" s="575">
        <v>41</v>
      </c>
      <c r="G20" s="567">
        <v>248</v>
      </c>
    </row>
    <row r="21" spans="1:7" ht="14.25">
      <c r="A21" s="565" t="s">
        <v>82</v>
      </c>
      <c r="B21" s="575">
        <v>1154</v>
      </c>
      <c r="C21" s="575">
        <v>1453</v>
      </c>
      <c r="D21" s="575">
        <v>3222</v>
      </c>
      <c r="E21" s="575">
        <v>649</v>
      </c>
      <c r="F21" s="575">
        <v>1473</v>
      </c>
      <c r="G21" s="567">
        <v>7951</v>
      </c>
    </row>
    <row r="22" spans="1:7" ht="14.25">
      <c r="A22" s="572" t="s">
        <v>68</v>
      </c>
      <c r="B22" s="575">
        <v>9609</v>
      </c>
      <c r="C22" s="575">
        <v>7887</v>
      </c>
      <c r="D22" s="575">
        <v>10659</v>
      </c>
      <c r="E22" s="575">
        <v>3903</v>
      </c>
      <c r="F22" s="575">
        <v>4766</v>
      </c>
      <c r="G22" s="567">
        <v>36824</v>
      </c>
    </row>
    <row r="23" spans="1:7" ht="14.25">
      <c r="A23" s="572" t="s">
        <v>0</v>
      </c>
      <c r="B23" s="575">
        <v>110</v>
      </c>
      <c r="C23" s="575">
        <v>53</v>
      </c>
      <c r="D23" s="575">
        <v>210</v>
      </c>
      <c r="E23" s="575">
        <v>49</v>
      </c>
      <c r="F23" s="575">
        <v>184</v>
      </c>
      <c r="G23" s="567">
        <v>606</v>
      </c>
    </row>
    <row r="24" spans="1:7" ht="14.25">
      <c r="A24" s="572" t="s">
        <v>1</v>
      </c>
      <c r="B24" s="575">
        <v>152</v>
      </c>
      <c r="C24" s="575">
        <v>62</v>
      </c>
      <c r="D24" s="575">
        <v>281</v>
      </c>
      <c r="E24" s="575">
        <v>83</v>
      </c>
      <c r="F24" s="575">
        <v>280</v>
      </c>
      <c r="G24" s="567">
        <v>858</v>
      </c>
    </row>
    <row r="25" spans="1:7" ht="14.25">
      <c r="A25" s="572" t="s">
        <v>2</v>
      </c>
      <c r="B25" s="575">
        <v>667</v>
      </c>
      <c r="C25" s="575">
        <v>943</v>
      </c>
      <c r="D25" s="575">
        <v>2599</v>
      </c>
      <c r="E25" s="575">
        <v>347</v>
      </c>
      <c r="F25" s="575">
        <v>1062</v>
      </c>
      <c r="G25" s="567">
        <v>5618</v>
      </c>
    </row>
    <row r="26" spans="1:7" ht="14.25">
      <c r="A26" s="572" t="s">
        <v>3</v>
      </c>
      <c r="B26" s="575">
        <v>321</v>
      </c>
      <c r="C26" s="575">
        <v>149</v>
      </c>
      <c r="D26" s="575">
        <v>477</v>
      </c>
      <c r="E26" s="575">
        <v>138</v>
      </c>
      <c r="F26" s="575">
        <v>338</v>
      </c>
      <c r="G26" s="567">
        <v>1423</v>
      </c>
    </row>
    <row r="27" spans="1:7" ht="14.25">
      <c r="A27" s="572" t="s">
        <v>4</v>
      </c>
      <c r="B27" s="575">
        <v>140</v>
      </c>
      <c r="C27" s="575">
        <v>51</v>
      </c>
      <c r="D27" s="575">
        <v>200</v>
      </c>
      <c r="E27" s="575">
        <v>66</v>
      </c>
      <c r="F27" s="575">
        <v>205</v>
      </c>
      <c r="G27" s="567">
        <v>662</v>
      </c>
    </row>
    <row r="28" spans="1:7" ht="14.25">
      <c r="A28" s="572" t="s">
        <v>5</v>
      </c>
      <c r="B28" s="575">
        <v>127</v>
      </c>
      <c r="C28" s="575">
        <v>32</v>
      </c>
      <c r="D28" s="575">
        <v>215</v>
      </c>
      <c r="E28" s="575">
        <v>64</v>
      </c>
      <c r="F28" s="575">
        <v>180</v>
      </c>
      <c r="G28" s="567">
        <v>618</v>
      </c>
    </row>
    <row r="29" spans="1:7" ht="14.25">
      <c r="A29" s="572" t="s">
        <v>6</v>
      </c>
      <c r="B29" s="575">
        <v>139</v>
      </c>
      <c r="C29" s="575">
        <v>160</v>
      </c>
      <c r="D29" s="575">
        <v>332</v>
      </c>
      <c r="E29" s="575">
        <v>62</v>
      </c>
      <c r="F29" s="575">
        <v>112</v>
      </c>
      <c r="G29" s="567">
        <v>805</v>
      </c>
    </row>
    <row r="30" spans="1:7" ht="14.25">
      <c r="A30" s="572" t="s">
        <v>7</v>
      </c>
      <c r="B30" s="575">
        <v>83</v>
      </c>
      <c r="C30" s="575">
        <v>44</v>
      </c>
      <c r="D30" s="575">
        <v>122</v>
      </c>
      <c r="E30" s="575">
        <v>35</v>
      </c>
      <c r="F30" s="575">
        <v>108</v>
      </c>
      <c r="G30" s="567">
        <v>392</v>
      </c>
    </row>
    <row r="31" spans="1:7" ht="14.25">
      <c r="A31" s="572" t="s">
        <v>8</v>
      </c>
      <c r="B31" s="575">
        <v>196</v>
      </c>
      <c r="C31" s="575">
        <v>120</v>
      </c>
      <c r="D31" s="575">
        <v>330</v>
      </c>
      <c r="E31" s="575">
        <v>90</v>
      </c>
      <c r="F31" s="575">
        <v>191</v>
      </c>
      <c r="G31" s="567">
        <v>927</v>
      </c>
    </row>
    <row r="32" spans="1:7" ht="14.25">
      <c r="A32" s="572" t="s">
        <v>9</v>
      </c>
      <c r="B32" s="575">
        <v>42</v>
      </c>
      <c r="C32" s="575">
        <v>26</v>
      </c>
      <c r="D32" s="575">
        <v>64</v>
      </c>
      <c r="E32" s="575">
        <v>13</v>
      </c>
      <c r="F32" s="575">
        <v>39</v>
      </c>
      <c r="G32" s="567">
        <v>184</v>
      </c>
    </row>
    <row r="33" spans="1:7" ht="14.25">
      <c r="A33" s="572" t="s">
        <v>10</v>
      </c>
      <c r="B33" s="575">
        <v>138</v>
      </c>
      <c r="C33" s="575">
        <v>52</v>
      </c>
      <c r="D33" s="575">
        <v>274</v>
      </c>
      <c r="E33" s="575">
        <v>60</v>
      </c>
      <c r="F33" s="575">
        <v>198</v>
      </c>
      <c r="G33" s="567">
        <v>722</v>
      </c>
    </row>
    <row r="34" spans="1:7" ht="14.25">
      <c r="A34" s="572" t="s">
        <v>11</v>
      </c>
      <c r="B34" s="575">
        <v>123</v>
      </c>
      <c r="C34" s="575">
        <v>51</v>
      </c>
      <c r="D34" s="575">
        <v>203</v>
      </c>
      <c r="E34" s="575">
        <v>64</v>
      </c>
      <c r="F34" s="575">
        <v>156</v>
      </c>
      <c r="G34" s="567">
        <v>597</v>
      </c>
    </row>
    <row r="35" spans="1:7" ht="14.25">
      <c r="A35" s="572" t="s">
        <v>12</v>
      </c>
      <c r="B35" s="575">
        <v>195</v>
      </c>
      <c r="C35" s="575">
        <v>124</v>
      </c>
      <c r="D35" s="575">
        <v>288</v>
      </c>
      <c r="E35" s="575">
        <v>68</v>
      </c>
      <c r="F35" s="575">
        <v>180</v>
      </c>
      <c r="G35" s="567">
        <v>855</v>
      </c>
    </row>
    <row r="36" spans="1:7" ht="14.25">
      <c r="A36" s="572" t="s">
        <v>13</v>
      </c>
      <c r="B36" s="575">
        <v>64</v>
      </c>
      <c r="C36" s="575">
        <v>36</v>
      </c>
      <c r="D36" s="575">
        <v>171</v>
      </c>
      <c r="E36" s="575">
        <v>41</v>
      </c>
      <c r="F36" s="575">
        <v>131</v>
      </c>
      <c r="G36" s="567">
        <v>443</v>
      </c>
    </row>
    <row r="37" spans="1:7" ht="14.25">
      <c r="A37" s="578" t="s">
        <v>15</v>
      </c>
      <c r="B37" s="579">
        <v>767</v>
      </c>
      <c r="C37" s="579">
        <v>452</v>
      </c>
      <c r="D37" s="579">
        <v>1671</v>
      </c>
      <c r="E37" s="579">
        <v>413</v>
      </c>
      <c r="F37" s="579">
        <v>1408</v>
      </c>
      <c r="G37" s="569">
        <v>4711</v>
      </c>
    </row>
    <row r="38" spans="1:7" ht="14.25">
      <c r="A38" s="565" t="s">
        <v>16</v>
      </c>
      <c r="B38" s="566">
        <v>1314</v>
      </c>
      <c r="C38" s="566">
        <v>1163</v>
      </c>
      <c r="D38" s="566">
        <v>2656</v>
      </c>
      <c r="E38" s="566">
        <v>579</v>
      </c>
      <c r="F38" s="566">
        <v>1272</v>
      </c>
      <c r="G38" s="567">
        <v>6984</v>
      </c>
    </row>
    <row r="39" spans="1:7" ht="14.25">
      <c r="A39" s="565" t="s">
        <v>17</v>
      </c>
      <c r="B39" s="566">
        <v>1453</v>
      </c>
      <c r="C39" s="566">
        <v>613</v>
      </c>
      <c r="D39" s="566">
        <v>2422</v>
      </c>
      <c r="E39" s="566">
        <v>712</v>
      </c>
      <c r="F39" s="566">
        <v>2074</v>
      </c>
      <c r="G39" s="567">
        <v>7274</v>
      </c>
    </row>
    <row r="40" spans="1:7" ht="14.25">
      <c r="A40" s="578" t="s">
        <v>18</v>
      </c>
      <c r="B40" s="579">
        <v>2767</v>
      </c>
      <c r="C40" s="579">
        <v>1776</v>
      </c>
      <c r="D40" s="579">
        <v>5078</v>
      </c>
      <c r="E40" s="579">
        <v>1291</v>
      </c>
      <c r="F40" s="579">
        <v>3346</v>
      </c>
      <c r="G40" s="569">
        <v>14258</v>
      </c>
    </row>
    <row r="41" spans="1:7" ht="14.25">
      <c r="A41" s="572" t="s">
        <v>19</v>
      </c>
      <c r="B41" s="575">
        <v>12628</v>
      </c>
      <c r="C41" s="575">
        <v>11792</v>
      </c>
      <c r="D41" s="575">
        <v>20338</v>
      </c>
      <c r="E41" s="575">
        <v>5763</v>
      </c>
      <c r="F41" s="575">
        <v>9065</v>
      </c>
      <c r="G41" s="567">
        <v>59586</v>
      </c>
    </row>
    <row r="42" spans="1:7" ht="14.25">
      <c r="A42" s="572" t="s">
        <v>20</v>
      </c>
      <c r="B42" s="575">
        <v>1429</v>
      </c>
      <c r="C42" s="575">
        <v>1234</v>
      </c>
      <c r="D42" s="575">
        <v>2146</v>
      </c>
      <c r="E42" s="575">
        <v>517</v>
      </c>
      <c r="F42" s="575">
        <v>1182</v>
      </c>
      <c r="G42" s="567">
        <v>6508</v>
      </c>
    </row>
    <row r="43" spans="1:7" ht="14.25">
      <c r="A43" s="578" t="s">
        <v>21</v>
      </c>
      <c r="B43" s="579">
        <v>14057</v>
      </c>
      <c r="C43" s="579">
        <v>13026</v>
      </c>
      <c r="D43" s="579">
        <v>22484</v>
      </c>
      <c r="E43" s="579">
        <v>6280</v>
      </c>
      <c r="F43" s="579">
        <v>10247</v>
      </c>
      <c r="G43" s="569">
        <v>66094</v>
      </c>
    </row>
    <row r="44" spans="1:7" ht="14.25">
      <c r="A44" s="576" t="s">
        <v>49</v>
      </c>
      <c r="B44" s="577">
        <v>17591</v>
      </c>
      <c r="C44" s="577">
        <v>15254</v>
      </c>
      <c r="D44" s="577">
        <v>29233</v>
      </c>
      <c r="E44" s="577">
        <v>7984</v>
      </c>
      <c r="F44" s="577">
        <v>15001</v>
      </c>
      <c r="G44" s="571">
        <v>85063</v>
      </c>
    </row>
    <row r="45" spans="1:7" ht="14.25">
      <c r="A45" s="565"/>
      <c r="B45" s="565"/>
      <c r="C45" s="565"/>
      <c r="D45" s="565"/>
      <c r="E45" s="565"/>
      <c r="F45" s="565"/>
      <c r="G45" s="565"/>
    </row>
    <row r="46" spans="1:7" ht="14.25">
      <c r="A46" s="570" t="s">
        <v>199</v>
      </c>
      <c r="B46" s="565"/>
      <c r="C46" s="565"/>
      <c r="D46" s="565"/>
      <c r="E46" s="565"/>
      <c r="F46" s="565"/>
      <c r="G46" s="565"/>
    </row>
    <row r="47" spans="1:5" ht="14.25">
      <c r="A47" s="564"/>
      <c r="B47" s="564"/>
      <c r="C47" s="564"/>
      <c r="D47" s="564"/>
      <c r="E47" s="564"/>
    </row>
  </sheetData>
  <sheetProtection/>
  <mergeCells count="1">
    <mergeCell ref="A1:G1"/>
  </mergeCells>
  <printOptions/>
  <pageMargins left="0.7086614173228347" right="0.7086614173228347" top="0.7480314960629921" bottom="1.26" header="0.31496062992125984" footer="0.74"/>
  <pageSetup fitToHeight="1" fitToWidth="1" horizontalDpi="600" verticalDpi="600" orientation="portrait" paperSize="9" scale="97" r:id="rId1"/>
  <headerFooter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1" sqref="M21"/>
    </sheetView>
  </sheetViews>
  <sheetFormatPr defaultColWidth="11.375" defaultRowHeight="12"/>
  <cols>
    <col min="1" max="1" width="20.125" style="8" customWidth="1"/>
    <col min="2" max="10" width="12.75390625" style="8" customWidth="1"/>
    <col min="11" max="11" width="18.25390625" style="8" bestFit="1" customWidth="1"/>
    <col min="12" max="16384" width="11.375" style="8" customWidth="1"/>
  </cols>
  <sheetData>
    <row r="1" spans="1:10" ht="19.5" customHeight="1">
      <c r="A1" s="632" t="s">
        <v>227</v>
      </c>
      <c r="B1" s="633"/>
      <c r="C1" s="633"/>
      <c r="D1" s="633"/>
      <c r="E1" s="633"/>
      <c r="F1" s="633"/>
      <c r="G1" s="633"/>
      <c r="H1" s="633"/>
      <c r="I1" s="633"/>
      <c r="J1" s="634"/>
    </row>
    <row r="2" spans="1:10" ht="15" thickBo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4.25">
      <c r="A3" s="638" t="s">
        <v>206</v>
      </c>
      <c r="B3" s="635" t="s">
        <v>50</v>
      </c>
      <c r="C3" s="635"/>
      <c r="D3" s="636"/>
      <c r="E3" s="635" t="s">
        <v>51</v>
      </c>
      <c r="F3" s="635"/>
      <c r="G3" s="636"/>
      <c r="H3" s="635" t="s">
        <v>52</v>
      </c>
      <c r="I3" s="635"/>
      <c r="J3" s="636"/>
    </row>
    <row r="4" spans="1:10" s="11" customFormat="1" ht="14.25">
      <c r="A4" s="641"/>
      <c r="B4" s="136" t="s">
        <v>235</v>
      </c>
      <c r="C4" s="136" t="s">
        <v>35</v>
      </c>
      <c r="D4" s="137" t="s">
        <v>53</v>
      </c>
      <c r="E4" s="138" t="s">
        <v>235</v>
      </c>
      <c r="F4" s="138" t="s">
        <v>35</v>
      </c>
      <c r="G4" s="129" t="s">
        <v>53</v>
      </c>
      <c r="H4" s="138" t="s">
        <v>235</v>
      </c>
      <c r="I4" s="138" t="s">
        <v>35</v>
      </c>
      <c r="J4" s="129" t="s">
        <v>53</v>
      </c>
    </row>
    <row r="5" spans="1:10" ht="14.25">
      <c r="A5" s="80" t="s">
        <v>54</v>
      </c>
      <c r="B5" s="81">
        <v>435</v>
      </c>
      <c r="C5" s="81">
        <v>0</v>
      </c>
      <c r="D5" s="82">
        <f aca="true" t="shared" si="0" ref="D5:D45">SUM(B5:C5)</f>
        <v>435</v>
      </c>
      <c r="E5" s="81">
        <v>408</v>
      </c>
      <c r="F5" s="81">
        <v>0</v>
      </c>
      <c r="G5" s="82">
        <f aca="true" t="shared" si="1" ref="G5:G45">SUM(E5:F5)</f>
        <v>408</v>
      </c>
      <c r="H5" s="81">
        <v>843</v>
      </c>
      <c r="I5" s="81">
        <f aca="true" t="shared" si="2" ref="I5:I45">C5+F5</f>
        <v>0</v>
      </c>
      <c r="J5" s="82">
        <f aca="true" t="shared" si="3" ref="J5:J45">D5+G5</f>
        <v>843</v>
      </c>
    </row>
    <row r="6" spans="1:10" ht="14.25">
      <c r="A6" s="12" t="s">
        <v>109</v>
      </c>
      <c r="B6" s="21">
        <v>1517</v>
      </c>
      <c r="C6" s="21">
        <v>10</v>
      </c>
      <c r="D6" s="19">
        <f t="shared" si="0"/>
        <v>1527</v>
      </c>
      <c r="E6" s="21">
        <v>1464</v>
      </c>
      <c r="F6" s="21">
        <v>14</v>
      </c>
      <c r="G6" s="19">
        <f t="shared" si="1"/>
        <v>1478</v>
      </c>
      <c r="H6" s="21">
        <v>2981</v>
      </c>
      <c r="I6" s="21">
        <f t="shared" si="2"/>
        <v>24</v>
      </c>
      <c r="J6" s="19">
        <f t="shared" si="3"/>
        <v>3005</v>
      </c>
    </row>
    <row r="7" spans="1:10" ht="14.25">
      <c r="A7" s="12" t="s">
        <v>55</v>
      </c>
      <c r="B7" s="21">
        <v>2814</v>
      </c>
      <c r="C7" s="21">
        <v>16</v>
      </c>
      <c r="D7" s="19">
        <f t="shared" si="0"/>
        <v>2830</v>
      </c>
      <c r="E7" s="21">
        <v>2599</v>
      </c>
      <c r="F7" s="21">
        <v>15</v>
      </c>
      <c r="G7" s="19">
        <f t="shared" si="1"/>
        <v>2614</v>
      </c>
      <c r="H7" s="21">
        <v>5413</v>
      </c>
      <c r="I7" s="21">
        <f t="shared" si="2"/>
        <v>31</v>
      </c>
      <c r="J7" s="19">
        <f t="shared" si="3"/>
        <v>5444</v>
      </c>
    </row>
    <row r="8" spans="1:10" ht="14.25">
      <c r="A8" s="12" t="s">
        <v>56</v>
      </c>
      <c r="B8" s="21">
        <v>1936</v>
      </c>
      <c r="C8" s="21">
        <v>5</v>
      </c>
      <c r="D8" s="19">
        <f t="shared" si="0"/>
        <v>1941</v>
      </c>
      <c r="E8" s="21">
        <v>1743</v>
      </c>
      <c r="F8" s="21">
        <v>3</v>
      </c>
      <c r="G8" s="19">
        <f t="shared" si="1"/>
        <v>1746</v>
      </c>
      <c r="H8" s="21">
        <v>3679</v>
      </c>
      <c r="I8" s="21">
        <f t="shared" si="2"/>
        <v>8</v>
      </c>
      <c r="J8" s="19">
        <f t="shared" si="3"/>
        <v>3687</v>
      </c>
    </row>
    <row r="9" spans="1:10" ht="14.25">
      <c r="A9" s="12" t="s">
        <v>57</v>
      </c>
      <c r="B9" s="21">
        <v>15706</v>
      </c>
      <c r="C9" s="21">
        <v>132</v>
      </c>
      <c r="D9" s="19">
        <f t="shared" si="0"/>
        <v>15838</v>
      </c>
      <c r="E9" s="21">
        <v>15838</v>
      </c>
      <c r="F9" s="21">
        <v>136</v>
      </c>
      <c r="G9" s="19">
        <f t="shared" si="1"/>
        <v>15974</v>
      </c>
      <c r="H9" s="21">
        <v>31544</v>
      </c>
      <c r="I9" s="21">
        <f t="shared" si="2"/>
        <v>268</v>
      </c>
      <c r="J9" s="19">
        <f t="shared" si="3"/>
        <v>31812</v>
      </c>
    </row>
    <row r="10" spans="1:10" ht="14.25">
      <c r="A10" s="12" t="s">
        <v>58</v>
      </c>
      <c r="B10" s="21">
        <v>307</v>
      </c>
      <c r="C10" s="21">
        <v>1</v>
      </c>
      <c r="D10" s="19">
        <f t="shared" si="0"/>
        <v>308</v>
      </c>
      <c r="E10" s="21">
        <v>303</v>
      </c>
      <c r="F10" s="21">
        <v>1</v>
      </c>
      <c r="G10" s="19">
        <f t="shared" si="1"/>
        <v>304</v>
      </c>
      <c r="H10" s="21">
        <v>610</v>
      </c>
      <c r="I10" s="21">
        <f t="shared" si="2"/>
        <v>2</v>
      </c>
      <c r="J10" s="19">
        <f t="shared" si="3"/>
        <v>612</v>
      </c>
    </row>
    <row r="11" spans="1:10" ht="14.25">
      <c r="A11" s="12" t="s">
        <v>59</v>
      </c>
      <c r="B11" s="21">
        <v>1248</v>
      </c>
      <c r="C11" s="21">
        <v>11</v>
      </c>
      <c r="D11" s="19">
        <f t="shared" si="0"/>
        <v>1259</v>
      </c>
      <c r="E11" s="21">
        <v>1213</v>
      </c>
      <c r="F11" s="21">
        <v>11</v>
      </c>
      <c r="G11" s="19">
        <f t="shared" si="1"/>
        <v>1224</v>
      </c>
      <c r="H11" s="21">
        <v>2461</v>
      </c>
      <c r="I11" s="21">
        <f t="shared" si="2"/>
        <v>22</v>
      </c>
      <c r="J11" s="19">
        <f t="shared" si="3"/>
        <v>2483</v>
      </c>
    </row>
    <row r="12" spans="1:10" ht="14.25">
      <c r="A12" s="12" t="s">
        <v>60</v>
      </c>
      <c r="B12" s="21">
        <v>2178</v>
      </c>
      <c r="C12" s="21">
        <v>7</v>
      </c>
      <c r="D12" s="19">
        <f t="shared" si="0"/>
        <v>2185</v>
      </c>
      <c r="E12" s="21">
        <v>2053</v>
      </c>
      <c r="F12" s="21">
        <v>2</v>
      </c>
      <c r="G12" s="19">
        <f t="shared" si="1"/>
        <v>2055</v>
      </c>
      <c r="H12" s="21">
        <v>4231</v>
      </c>
      <c r="I12" s="21">
        <f t="shared" si="2"/>
        <v>9</v>
      </c>
      <c r="J12" s="19">
        <f t="shared" si="3"/>
        <v>4240</v>
      </c>
    </row>
    <row r="13" spans="1:10" ht="14.25">
      <c r="A13" s="12" t="s">
        <v>81</v>
      </c>
      <c r="B13" s="21">
        <v>993</v>
      </c>
      <c r="C13" s="21">
        <v>2</v>
      </c>
      <c r="D13" s="19">
        <f t="shared" si="0"/>
        <v>995</v>
      </c>
      <c r="E13" s="21">
        <v>954</v>
      </c>
      <c r="F13" s="21">
        <v>9</v>
      </c>
      <c r="G13" s="19">
        <f t="shared" si="1"/>
        <v>963</v>
      </c>
      <c r="H13" s="21">
        <v>1947</v>
      </c>
      <c r="I13" s="21">
        <f t="shared" si="2"/>
        <v>11</v>
      </c>
      <c r="J13" s="19">
        <f t="shared" si="3"/>
        <v>1958</v>
      </c>
    </row>
    <row r="14" spans="1:10" ht="14.25">
      <c r="A14" s="12" t="s">
        <v>61</v>
      </c>
      <c r="B14" s="21">
        <v>1073</v>
      </c>
      <c r="C14" s="21">
        <v>0</v>
      </c>
      <c r="D14" s="19">
        <f t="shared" si="0"/>
        <v>1073</v>
      </c>
      <c r="E14" s="21">
        <v>959</v>
      </c>
      <c r="F14" s="21">
        <v>1</v>
      </c>
      <c r="G14" s="19">
        <f t="shared" si="1"/>
        <v>960</v>
      </c>
      <c r="H14" s="21">
        <v>2032</v>
      </c>
      <c r="I14" s="21">
        <f t="shared" si="2"/>
        <v>1</v>
      </c>
      <c r="J14" s="19">
        <f t="shared" si="3"/>
        <v>2033</v>
      </c>
    </row>
    <row r="15" spans="1:10" ht="14.25">
      <c r="A15" s="12" t="s">
        <v>62</v>
      </c>
      <c r="B15" s="21">
        <v>3667</v>
      </c>
      <c r="C15" s="21">
        <v>176</v>
      </c>
      <c r="D15" s="19">
        <f t="shared" si="0"/>
        <v>3843</v>
      </c>
      <c r="E15" s="21">
        <v>3327</v>
      </c>
      <c r="F15" s="21">
        <v>170</v>
      </c>
      <c r="G15" s="19">
        <f t="shared" si="1"/>
        <v>3497</v>
      </c>
      <c r="H15" s="21">
        <v>6994</v>
      </c>
      <c r="I15" s="21">
        <f t="shared" si="2"/>
        <v>346</v>
      </c>
      <c r="J15" s="19">
        <f t="shared" si="3"/>
        <v>7340</v>
      </c>
    </row>
    <row r="16" spans="1:10" ht="14.25">
      <c r="A16" s="12" t="s">
        <v>14</v>
      </c>
      <c r="B16" s="21">
        <v>757</v>
      </c>
      <c r="C16" s="21">
        <v>6</v>
      </c>
      <c r="D16" s="19">
        <f t="shared" si="0"/>
        <v>763</v>
      </c>
      <c r="E16" s="21">
        <v>685</v>
      </c>
      <c r="F16" s="21">
        <v>4</v>
      </c>
      <c r="G16" s="19">
        <f t="shared" si="1"/>
        <v>689</v>
      </c>
      <c r="H16" s="21">
        <v>1442</v>
      </c>
      <c r="I16" s="21">
        <f t="shared" si="2"/>
        <v>10</v>
      </c>
      <c r="J16" s="19">
        <f t="shared" si="3"/>
        <v>1452</v>
      </c>
    </row>
    <row r="17" spans="1:10" ht="14.25">
      <c r="A17" s="12" t="s">
        <v>63</v>
      </c>
      <c r="B17" s="21">
        <v>2153</v>
      </c>
      <c r="C17" s="21">
        <v>18</v>
      </c>
      <c r="D17" s="19">
        <f t="shared" si="0"/>
        <v>2171</v>
      </c>
      <c r="E17" s="21">
        <v>2070</v>
      </c>
      <c r="F17" s="21">
        <v>11</v>
      </c>
      <c r="G17" s="19">
        <f t="shared" si="1"/>
        <v>2081</v>
      </c>
      <c r="H17" s="21">
        <v>4223</v>
      </c>
      <c r="I17" s="21">
        <f t="shared" si="2"/>
        <v>29</v>
      </c>
      <c r="J17" s="19">
        <f t="shared" si="3"/>
        <v>4252</v>
      </c>
    </row>
    <row r="18" spans="1:10" ht="14.25">
      <c r="A18" s="12" t="s">
        <v>64</v>
      </c>
      <c r="B18" s="21">
        <v>1747</v>
      </c>
      <c r="C18" s="21">
        <v>8</v>
      </c>
      <c r="D18" s="19">
        <f t="shared" si="0"/>
        <v>1755</v>
      </c>
      <c r="E18" s="21">
        <v>1776</v>
      </c>
      <c r="F18" s="21">
        <v>11</v>
      </c>
      <c r="G18" s="19">
        <f t="shared" si="1"/>
        <v>1787</v>
      </c>
      <c r="H18" s="21">
        <v>3523</v>
      </c>
      <c r="I18" s="21">
        <f t="shared" si="2"/>
        <v>19</v>
      </c>
      <c r="J18" s="19">
        <f t="shared" si="3"/>
        <v>3542</v>
      </c>
    </row>
    <row r="19" spans="1:10" ht="14.25">
      <c r="A19" s="12" t="s">
        <v>65</v>
      </c>
      <c r="B19" s="21">
        <v>4749</v>
      </c>
      <c r="C19" s="21">
        <v>6</v>
      </c>
      <c r="D19" s="19">
        <f t="shared" si="0"/>
        <v>4755</v>
      </c>
      <c r="E19" s="21">
        <v>4514</v>
      </c>
      <c r="F19" s="21">
        <v>6</v>
      </c>
      <c r="G19" s="19">
        <f t="shared" si="1"/>
        <v>4520</v>
      </c>
      <c r="H19" s="21">
        <v>9263</v>
      </c>
      <c r="I19" s="21">
        <f t="shared" si="2"/>
        <v>12</v>
      </c>
      <c r="J19" s="19">
        <f t="shared" si="3"/>
        <v>9275</v>
      </c>
    </row>
    <row r="20" spans="1:10" ht="14.25">
      <c r="A20" s="12" t="s">
        <v>66</v>
      </c>
      <c r="B20" s="21">
        <v>2875</v>
      </c>
      <c r="C20" s="21">
        <v>3</v>
      </c>
      <c r="D20" s="19">
        <f t="shared" si="0"/>
        <v>2878</v>
      </c>
      <c r="E20" s="21">
        <v>2769</v>
      </c>
      <c r="F20" s="21">
        <v>1</v>
      </c>
      <c r="G20" s="19">
        <f t="shared" si="1"/>
        <v>2770</v>
      </c>
      <c r="H20" s="21">
        <v>5644</v>
      </c>
      <c r="I20" s="21">
        <f t="shared" si="2"/>
        <v>4</v>
      </c>
      <c r="J20" s="19">
        <f t="shared" si="3"/>
        <v>5648</v>
      </c>
    </row>
    <row r="21" spans="1:10" ht="14.25">
      <c r="A21" s="12" t="s">
        <v>67</v>
      </c>
      <c r="B21" s="21">
        <v>378</v>
      </c>
      <c r="C21" s="21">
        <v>1</v>
      </c>
      <c r="D21" s="19">
        <f t="shared" si="0"/>
        <v>379</v>
      </c>
      <c r="E21" s="21">
        <v>330</v>
      </c>
      <c r="F21" s="21">
        <v>0</v>
      </c>
      <c r="G21" s="19">
        <f t="shared" si="1"/>
        <v>330</v>
      </c>
      <c r="H21" s="21">
        <v>708</v>
      </c>
      <c r="I21" s="21">
        <f t="shared" si="2"/>
        <v>1</v>
      </c>
      <c r="J21" s="19">
        <f t="shared" si="3"/>
        <v>709</v>
      </c>
    </row>
    <row r="22" spans="1:10" ht="14.25">
      <c r="A22" s="12" t="s">
        <v>82</v>
      </c>
      <c r="B22" s="21">
        <v>13536</v>
      </c>
      <c r="C22" s="21">
        <v>263</v>
      </c>
      <c r="D22" s="19">
        <f t="shared" si="0"/>
        <v>13799</v>
      </c>
      <c r="E22" s="21">
        <v>13145</v>
      </c>
      <c r="F22" s="21">
        <v>211</v>
      </c>
      <c r="G22" s="19">
        <f t="shared" si="1"/>
        <v>13356</v>
      </c>
      <c r="H22" s="21">
        <v>26681</v>
      </c>
      <c r="I22" s="21">
        <f t="shared" si="2"/>
        <v>474</v>
      </c>
      <c r="J22" s="19">
        <f t="shared" si="3"/>
        <v>27155</v>
      </c>
    </row>
    <row r="23" spans="1:10" ht="14.25">
      <c r="A23" s="12" t="s">
        <v>68</v>
      </c>
      <c r="B23" s="21">
        <v>48112</v>
      </c>
      <c r="C23" s="21">
        <v>1106</v>
      </c>
      <c r="D23" s="19">
        <f t="shared" si="0"/>
        <v>49218</v>
      </c>
      <c r="E23" s="21">
        <v>49425</v>
      </c>
      <c r="F23" s="21">
        <v>1283</v>
      </c>
      <c r="G23" s="19">
        <f t="shared" si="1"/>
        <v>50708</v>
      </c>
      <c r="H23" s="21">
        <v>97537</v>
      </c>
      <c r="I23" s="21">
        <f t="shared" si="2"/>
        <v>2389</v>
      </c>
      <c r="J23" s="19">
        <f t="shared" si="3"/>
        <v>99926</v>
      </c>
    </row>
    <row r="24" spans="1:10" ht="14.25">
      <c r="A24" s="12" t="s">
        <v>0</v>
      </c>
      <c r="B24" s="21">
        <v>1244</v>
      </c>
      <c r="C24" s="21">
        <v>5</v>
      </c>
      <c r="D24" s="19">
        <f t="shared" si="0"/>
        <v>1249</v>
      </c>
      <c r="E24" s="21">
        <v>1109</v>
      </c>
      <c r="F24" s="21">
        <v>2</v>
      </c>
      <c r="G24" s="19">
        <f t="shared" si="1"/>
        <v>1111</v>
      </c>
      <c r="H24" s="21">
        <v>2353</v>
      </c>
      <c r="I24" s="21">
        <f t="shared" si="2"/>
        <v>7</v>
      </c>
      <c r="J24" s="19">
        <f t="shared" si="3"/>
        <v>2360</v>
      </c>
    </row>
    <row r="25" spans="1:10" ht="14.25">
      <c r="A25" s="12" t="s">
        <v>1</v>
      </c>
      <c r="B25" s="21">
        <v>1740</v>
      </c>
      <c r="C25" s="21">
        <v>7</v>
      </c>
      <c r="D25" s="19">
        <f t="shared" si="0"/>
        <v>1747</v>
      </c>
      <c r="E25" s="21">
        <v>1622</v>
      </c>
      <c r="F25" s="21">
        <v>5</v>
      </c>
      <c r="G25" s="19">
        <f t="shared" si="1"/>
        <v>1627</v>
      </c>
      <c r="H25" s="21">
        <v>3362</v>
      </c>
      <c r="I25" s="21">
        <f t="shared" si="2"/>
        <v>12</v>
      </c>
      <c r="J25" s="19">
        <f t="shared" si="3"/>
        <v>3374</v>
      </c>
    </row>
    <row r="26" spans="1:10" ht="14.25">
      <c r="A26" s="12" t="s">
        <v>2</v>
      </c>
      <c r="B26" s="21">
        <v>10352</v>
      </c>
      <c r="C26" s="21">
        <v>78</v>
      </c>
      <c r="D26" s="19">
        <f t="shared" si="0"/>
        <v>10430</v>
      </c>
      <c r="E26" s="21">
        <v>10090</v>
      </c>
      <c r="F26" s="21">
        <v>96</v>
      </c>
      <c r="G26" s="19">
        <f t="shared" si="1"/>
        <v>10186</v>
      </c>
      <c r="H26" s="21">
        <v>20442</v>
      </c>
      <c r="I26" s="21">
        <f t="shared" si="2"/>
        <v>174</v>
      </c>
      <c r="J26" s="19">
        <f t="shared" si="3"/>
        <v>20616</v>
      </c>
    </row>
    <row r="27" spans="1:10" ht="14.25">
      <c r="A27" s="12" t="s">
        <v>3</v>
      </c>
      <c r="B27" s="21">
        <v>2485</v>
      </c>
      <c r="C27" s="21">
        <v>4</v>
      </c>
      <c r="D27" s="19">
        <f t="shared" si="0"/>
        <v>2489</v>
      </c>
      <c r="E27" s="21">
        <v>2375</v>
      </c>
      <c r="F27" s="21">
        <v>4</v>
      </c>
      <c r="G27" s="19">
        <f t="shared" si="1"/>
        <v>2379</v>
      </c>
      <c r="H27" s="21">
        <v>4860</v>
      </c>
      <c r="I27" s="21">
        <f t="shared" si="2"/>
        <v>8</v>
      </c>
      <c r="J27" s="19">
        <f t="shared" si="3"/>
        <v>4868</v>
      </c>
    </row>
    <row r="28" spans="1:10" ht="14.25">
      <c r="A28" s="12" t="s">
        <v>4</v>
      </c>
      <c r="B28" s="21">
        <v>1244</v>
      </c>
      <c r="C28" s="21">
        <v>0</v>
      </c>
      <c r="D28" s="19">
        <f t="shared" si="0"/>
        <v>1244</v>
      </c>
      <c r="E28" s="21">
        <v>1125</v>
      </c>
      <c r="F28" s="21">
        <v>1</v>
      </c>
      <c r="G28" s="19">
        <f t="shared" si="1"/>
        <v>1126</v>
      </c>
      <c r="H28" s="21">
        <v>2369</v>
      </c>
      <c r="I28" s="21">
        <f t="shared" si="2"/>
        <v>1</v>
      </c>
      <c r="J28" s="19">
        <f t="shared" si="3"/>
        <v>2370</v>
      </c>
    </row>
    <row r="29" spans="1:10" ht="14.25">
      <c r="A29" s="12" t="s">
        <v>5</v>
      </c>
      <c r="B29" s="21">
        <v>1293</v>
      </c>
      <c r="C29" s="21">
        <v>2</v>
      </c>
      <c r="D29" s="19">
        <f t="shared" si="0"/>
        <v>1295</v>
      </c>
      <c r="E29" s="21">
        <v>1157</v>
      </c>
      <c r="F29" s="21">
        <v>0</v>
      </c>
      <c r="G29" s="19">
        <f t="shared" si="1"/>
        <v>1157</v>
      </c>
      <c r="H29" s="21">
        <v>2450</v>
      </c>
      <c r="I29" s="21">
        <f t="shared" si="2"/>
        <v>2</v>
      </c>
      <c r="J29" s="19">
        <f t="shared" si="3"/>
        <v>2452</v>
      </c>
    </row>
    <row r="30" spans="1:10" ht="14.25">
      <c r="A30" s="12" t="s">
        <v>6</v>
      </c>
      <c r="B30" s="21">
        <v>1259</v>
      </c>
      <c r="C30" s="21">
        <v>52</v>
      </c>
      <c r="D30" s="19">
        <f t="shared" si="0"/>
        <v>1311</v>
      </c>
      <c r="E30" s="21">
        <v>1239</v>
      </c>
      <c r="F30" s="21">
        <v>41</v>
      </c>
      <c r="G30" s="19">
        <f t="shared" si="1"/>
        <v>1280</v>
      </c>
      <c r="H30" s="21">
        <v>2498</v>
      </c>
      <c r="I30" s="21">
        <f t="shared" si="2"/>
        <v>93</v>
      </c>
      <c r="J30" s="19">
        <f t="shared" si="3"/>
        <v>2591</v>
      </c>
    </row>
    <row r="31" spans="1:10" ht="14.25">
      <c r="A31" s="12" t="s">
        <v>7</v>
      </c>
      <c r="B31" s="21">
        <v>761</v>
      </c>
      <c r="C31" s="21">
        <v>2</v>
      </c>
      <c r="D31" s="19">
        <f t="shared" si="0"/>
        <v>763</v>
      </c>
      <c r="E31" s="21">
        <v>700</v>
      </c>
      <c r="F31" s="21">
        <v>0</v>
      </c>
      <c r="G31" s="19">
        <f t="shared" si="1"/>
        <v>700</v>
      </c>
      <c r="H31" s="21">
        <v>1461</v>
      </c>
      <c r="I31" s="21">
        <f t="shared" si="2"/>
        <v>2</v>
      </c>
      <c r="J31" s="19">
        <f t="shared" si="3"/>
        <v>1463</v>
      </c>
    </row>
    <row r="32" spans="1:10" ht="14.25">
      <c r="A32" s="12" t="s">
        <v>8</v>
      </c>
      <c r="B32" s="21">
        <v>1561</v>
      </c>
      <c r="C32" s="21">
        <v>8</v>
      </c>
      <c r="D32" s="19">
        <f t="shared" si="0"/>
        <v>1569</v>
      </c>
      <c r="E32" s="21">
        <v>1460</v>
      </c>
      <c r="F32" s="21">
        <v>7</v>
      </c>
      <c r="G32" s="19">
        <f t="shared" si="1"/>
        <v>1467</v>
      </c>
      <c r="H32" s="21">
        <v>3021</v>
      </c>
      <c r="I32" s="21">
        <f t="shared" si="2"/>
        <v>15</v>
      </c>
      <c r="J32" s="19">
        <f t="shared" si="3"/>
        <v>3036</v>
      </c>
    </row>
    <row r="33" spans="1:10" ht="14.25">
      <c r="A33" s="12" t="s">
        <v>9</v>
      </c>
      <c r="B33" s="21">
        <v>301</v>
      </c>
      <c r="C33" s="21">
        <v>2</v>
      </c>
      <c r="D33" s="19">
        <f t="shared" si="0"/>
        <v>303</v>
      </c>
      <c r="E33" s="21">
        <v>281</v>
      </c>
      <c r="F33" s="21">
        <v>0</v>
      </c>
      <c r="G33" s="19">
        <f t="shared" si="1"/>
        <v>281</v>
      </c>
      <c r="H33" s="21">
        <v>582</v>
      </c>
      <c r="I33" s="21">
        <f t="shared" si="2"/>
        <v>2</v>
      </c>
      <c r="J33" s="19">
        <f t="shared" si="3"/>
        <v>584</v>
      </c>
    </row>
    <row r="34" spans="1:10" ht="14.25">
      <c r="A34" s="12" t="s">
        <v>10</v>
      </c>
      <c r="B34" s="21">
        <v>1389</v>
      </c>
      <c r="C34" s="21">
        <v>2</v>
      </c>
      <c r="D34" s="19">
        <f t="shared" si="0"/>
        <v>1391</v>
      </c>
      <c r="E34" s="21">
        <v>1250</v>
      </c>
      <c r="F34" s="21">
        <v>2</v>
      </c>
      <c r="G34" s="19">
        <f t="shared" si="1"/>
        <v>1252</v>
      </c>
      <c r="H34" s="21">
        <v>2639</v>
      </c>
      <c r="I34" s="21">
        <f t="shared" si="2"/>
        <v>4</v>
      </c>
      <c r="J34" s="19">
        <f t="shared" si="3"/>
        <v>2643</v>
      </c>
    </row>
    <row r="35" spans="1:10" ht="14.25">
      <c r="A35" s="12" t="s">
        <v>11</v>
      </c>
      <c r="B35" s="21">
        <v>1054</v>
      </c>
      <c r="C35" s="21">
        <v>0</v>
      </c>
      <c r="D35" s="19">
        <f t="shared" si="0"/>
        <v>1054</v>
      </c>
      <c r="E35" s="21">
        <v>1031</v>
      </c>
      <c r="F35" s="21">
        <v>2</v>
      </c>
      <c r="G35" s="19">
        <f t="shared" si="1"/>
        <v>1033</v>
      </c>
      <c r="H35" s="21">
        <v>2085</v>
      </c>
      <c r="I35" s="21">
        <f t="shared" si="2"/>
        <v>2</v>
      </c>
      <c r="J35" s="19">
        <f t="shared" si="3"/>
        <v>2087</v>
      </c>
    </row>
    <row r="36" spans="1:10" ht="14.25">
      <c r="A36" s="12" t="s">
        <v>12</v>
      </c>
      <c r="B36" s="21">
        <v>1643</v>
      </c>
      <c r="C36" s="21">
        <v>210</v>
      </c>
      <c r="D36" s="19">
        <f t="shared" si="0"/>
        <v>1853</v>
      </c>
      <c r="E36" s="21">
        <v>1299</v>
      </c>
      <c r="F36" s="21">
        <v>8</v>
      </c>
      <c r="G36" s="19">
        <f t="shared" si="1"/>
        <v>1307</v>
      </c>
      <c r="H36" s="21">
        <v>2942</v>
      </c>
      <c r="I36" s="21">
        <f t="shared" si="2"/>
        <v>218</v>
      </c>
      <c r="J36" s="19">
        <f t="shared" si="3"/>
        <v>3160</v>
      </c>
    </row>
    <row r="37" spans="1:10" ht="14.25">
      <c r="A37" s="12" t="s">
        <v>13</v>
      </c>
      <c r="B37" s="21">
        <v>886</v>
      </c>
      <c r="C37" s="21">
        <v>6</v>
      </c>
      <c r="D37" s="19">
        <f t="shared" si="0"/>
        <v>892</v>
      </c>
      <c r="E37" s="21">
        <v>852</v>
      </c>
      <c r="F37" s="21">
        <v>3</v>
      </c>
      <c r="G37" s="19">
        <f t="shared" si="1"/>
        <v>855</v>
      </c>
      <c r="H37" s="21">
        <v>1738</v>
      </c>
      <c r="I37" s="21">
        <f t="shared" si="2"/>
        <v>9</v>
      </c>
      <c r="J37" s="19">
        <f t="shared" si="3"/>
        <v>1747</v>
      </c>
    </row>
    <row r="38" spans="1:10" s="28" customFormat="1" ht="10.5" customHeight="1">
      <c r="A38" s="67" t="s">
        <v>15</v>
      </c>
      <c r="B38" s="25">
        <v>9364</v>
      </c>
      <c r="C38" s="25">
        <f>C19+C20+C25</f>
        <v>16</v>
      </c>
      <c r="D38" s="26">
        <f t="shared" si="0"/>
        <v>9380</v>
      </c>
      <c r="E38" s="25">
        <v>8905</v>
      </c>
      <c r="F38" s="25">
        <f>F19+F20+F25</f>
        <v>12</v>
      </c>
      <c r="G38" s="26">
        <f t="shared" si="1"/>
        <v>8917</v>
      </c>
      <c r="H38" s="25">
        <v>18269</v>
      </c>
      <c r="I38" s="25">
        <f t="shared" si="2"/>
        <v>28</v>
      </c>
      <c r="J38" s="26">
        <f t="shared" si="3"/>
        <v>18297</v>
      </c>
    </row>
    <row r="39" spans="1:10" s="23" customFormat="1" ht="14.25">
      <c r="A39" s="74" t="s">
        <v>16</v>
      </c>
      <c r="B39" s="30">
        <v>12003</v>
      </c>
      <c r="C39" s="30">
        <v>465</v>
      </c>
      <c r="D39" s="32">
        <f t="shared" si="0"/>
        <v>12468</v>
      </c>
      <c r="E39" s="58">
        <v>10940</v>
      </c>
      <c r="F39" s="58">
        <v>237</v>
      </c>
      <c r="G39" s="32">
        <f t="shared" si="1"/>
        <v>11177</v>
      </c>
      <c r="H39" s="30">
        <v>22943</v>
      </c>
      <c r="I39" s="30">
        <f t="shared" si="2"/>
        <v>702</v>
      </c>
      <c r="J39" s="32">
        <f t="shared" si="3"/>
        <v>23645</v>
      </c>
    </row>
    <row r="40" spans="1:10" s="23" customFormat="1" ht="14.25">
      <c r="A40" s="74" t="s">
        <v>17</v>
      </c>
      <c r="B40" s="30">
        <v>13874</v>
      </c>
      <c r="C40" s="30">
        <f>C5+C8+C11+C12+C16+C24+C27+C28+C29+C35</f>
        <v>40</v>
      </c>
      <c r="D40" s="32">
        <f t="shared" si="0"/>
        <v>13914</v>
      </c>
      <c r="E40" s="30">
        <v>12899</v>
      </c>
      <c r="F40" s="30">
        <f>F5+F8+F11+F12+F16+F24+F27+F28+F29+F35</f>
        <v>29</v>
      </c>
      <c r="G40" s="32">
        <f t="shared" si="1"/>
        <v>12928</v>
      </c>
      <c r="H40" s="30">
        <v>26773</v>
      </c>
      <c r="I40" s="30">
        <f t="shared" si="2"/>
        <v>69</v>
      </c>
      <c r="J40" s="32">
        <f t="shared" si="3"/>
        <v>26842</v>
      </c>
    </row>
    <row r="41" spans="1:10" s="28" customFormat="1" ht="14.25">
      <c r="A41" s="67" t="s">
        <v>18</v>
      </c>
      <c r="B41" s="25">
        <v>25877</v>
      </c>
      <c r="C41" s="25">
        <f>C39+C40</f>
        <v>505</v>
      </c>
      <c r="D41" s="26">
        <f t="shared" si="0"/>
        <v>26382</v>
      </c>
      <c r="E41" s="25">
        <v>23839</v>
      </c>
      <c r="F41" s="25">
        <f>F39+F40</f>
        <v>266</v>
      </c>
      <c r="G41" s="26">
        <f t="shared" si="1"/>
        <v>24105</v>
      </c>
      <c r="H41" s="25">
        <v>49716</v>
      </c>
      <c r="I41" s="25">
        <f t="shared" si="2"/>
        <v>771</v>
      </c>
      <c r="J41" s="26">
        <f t="shared" si="3"/>
        <v>50487</v>
      </c>
    </row>
    <row r="42" spans="1:10" s="23" customFormat="1" ht="14.25">
      <c r="A42" s="74" t="s">
        <v>19</v>
      </c>
      <c r="B42" s="30">
        <v>87706</v>
      </c>
      <c r="C42" s="30">
        <f>C9+C22+C23+C26</f>
        <v>1579</v>
      </c>
      <c r="D42" s="32">
        <f t="shared" si="0"/>
        <v>89285</v>
      </c>
      <c r="E42" s="30">
        <v>88498</v>
      </c>
      <c r="F42" s="30">
        <f>F9+F22+F23+F26</f>
        <v>1726</v>
      </c>
      <c r="G42" s="32">
        <f t="shared" si="1"/>
        <v>90224</v>
      </c>
      <c r="H42" s="30">
        <v>176204</v>
      </c>
      <c r="I42" s="30">
        <f t="shared" si="2"/>
        <v>3305</v>
      </c>
      <c r="J42" s="32">
        <f t="shared" si="3"/>
        <v>179509</v>
      </c>
    </row>
    <row r="43" spans="1:10" s="23" customFormat="1" ht="14.25">
      <c r="A43" s="74" t="s">
        <v>20</v>
      </c>
      <c r="B43" s="30">
        <v>10446</v>
      </c>
      <c r="C43" s="30">
        <v>49</v>
      </c>
      <c r="D43" s="32">
        <f t="shared" si="0"/>
        <v>10495</v>
      </c>
      <c r="E43" s="30">
        <v>9923</v>
      </c>
      <c r="F43" s="30">
        <v>56</v>
      </c>
      <c r="G43" s="32">
        <f t="shared" si="1"/>
        <v>9979</v>
      </c>
      <c r="H43" s="30">
        <v>20369</v>
      </c>
      <c r="I43" s="30">
        <f t="shared" si="2"/>
        <v>105</v>
      </c>
      <c r="J43" s="32">
        <f t="shared" si="3"/>
        <v>20474</v>
      </c>
    </row>
    <row r="44" spans="1:10" s="28" customFormat="1" ht="14.25">
      <c r="A44" s="67" t="s">
        <v>21</v>
      </c>
      <c r="B44" s="25">
        <v>98152</v>
      </c>
      <c r="C44" s="25">
        <f>C42+C43</f>
        <v>1628</v>
      </c>
      <c r="D44" s="26">
        <f t="shared" si="0"/>
        <v>99780</v>
      </c>
      <c r="E44" s="25">
        <v>98421</v>
      </c>
      <c r="F44" s="25">
        <f>F42+F43</f>
        <v>1782</v>
      </c>
      <c r="G44" s="26">
        <f t="shared" si="1"/>
        <v>100203</v>
      </c>
      <c r="H44" s="25">
        <v>196573</v>
      </c>
      <c r="I44" s="25">
        <f t="shared" si="2"/>
        <v>3410</v>
      </c>
      <c r="J44" s="26">
        <f t="shared" si="3"/>
        <v>199983</v>
      </c>
    </row>
    <row r="45" spans="1:10" s="34" customFormat="1" ht="12.75" customHeight="1" thickBot="1">
      <c r="A45" s="156" t="s">
        <v>49</v>
      </c>
      <c r="B45" s="150">
        <v>133393</v>
      </c>
      <c r="C45" s="150">
        <f>C38+C41+C44</f>
        <v>2149</v>
      </c>
      <c r="D45" s="151">
        <f t="shared" si="0"/>
        <v>135542</v>
      </c>
      <c r="E45" s="150">
        <v>131165</v>
      </c>
      <c r="F45" s="150">
        <f>F38+F41+F44</f>
        <v>2060</v>
      </c>
      <c r="G45" s="151">
        <f t="shared" si="1"/>
        <v>133225</v>
      </c>
      <c r="H45" s="150">
        <v>264558</v>
      </c>
      <c r="I45" s="150">
        <f t="shared" si="2"/>
        <v>4209</v>
      </c>
      <c r="J45" s="151">
        <f t="shared" si="3"/>
        <v>268767</v>
      </c>
    </row>
    <row r="46" ht="4.5" customHeight="1"/>
    <row r="47" ht="14.25">
      <c r="A47" s="45" t="s">
        <v>199</v>
      </c>
    </row>
    <row r="99" s="36" customFormat="1" ht="14.25"/>
    <row r="104" ht="19.5" customHeight="1"/>
    <row r="105" ht="19.5" customHeight="1"/>
    <row r="107" s="37" customFormat="1" ht="14.25"/>
    <row r="141" s="38" customFormat="1" ht="14.25"/>
    <row r="144" s="36" customFormat="1" ht="14.25"/>
    <row r="147" s="36" customFormat="1" ht="14.25"/>
    <row r="148" s="36" customFormat="1" ht="14.25"/>
  </sheetData>
  <sheetProtection/>
  <mergeCells count="5">
    <mergeCell ref="B3:D3"/>
    <mergeCell ref="A1:J1"/>
    <mergeCell ref="A3:A4"/>
    <mergeCell ref="E3:G3"/>
    <mergeCell ref="H3:J3"/>
  </mergeCells>
  <printOptions horizontalCentered="1"/>
  <pageMargins left="0.15748031496062992" right="0" top="0" bottom="0" header="0" footer="0"/>
  <pageSetup fitToHeight="1" fitToWidth="1" orientation="landscape" paperSize="9" scale="88" r:id="rId1"/>
  <headerFooter>
    <oddFooter>&amp;C&amp;A&amp;RISEE - Document édité le 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N12" sqref="N12"/>
    </sheetView>
  </sheetViews>
  <sheetFormatPr defaultColWidth="11.00390625" defaultRowHeight="12"/>
  <cols>
    <col min="1" max="1" width="20.375" style="0" customWidth="1"/>
    <col min="2" max="7" width="13.125" style="0" customWidth="1"/>
  </cols>
  <sheetData>
    <row r="1" spans="1:7" ht="42" customHeight="1">
      <c r="A1" s="659" t="s">
        <v>310</v>
      </c>
      <c r="B1" s="660"/>
      <c r="C1" s="660"/>
      <c r="D1" s="660"/>
      <c r="E1" s="660"/>
      <c r="F1" s="660"/>
      <c r="G1" s="661"/>
    </row>
    <row r="2" spans="1:7" ht="18">
      <c r="A2" s="208"/>
      <c r="B2" s="208"/>
      <c r="C2" s="207"/>
      <c r="D2" s="207"/>
      <c r="E2" s="207"/>
      <c r="F2" s="207"/>
      <c r="G2" s="207"/>
    </row>
    <row r="3" spans="1:7" ht="42.75">
      <c r="A3" s="588" t="s">
        <v>311</v>
      </c>
      <c r="B3" s="588" t="s">
        <v>305</v>
      </c>
      <c r="C3" s="588" t="s">
        <v>306</v>
      </c>
      <c r="D3" s="588" t="s">
        <v>307</v>
      </c>
      <c r="E3" s="588" t="s">
        <v>308</v>
      </c>
      <c r="F3" s="588" t="s">
        <v>309</v>
      </c>
      <c r="G3" s="588" t="s">
        <v>53</v>
      </c>
    </row>
    <row r="4" spans="1:7" ht="14.25">
      <c r="A4" s="603" t="s">
        <v>54</v>
      </c>
      <c r="B4" s="604">
        <v>19</v>
      </c>
      <c r="C4" s="604">
        <v>10</v>
      </c>
      <c r="D4" s="604">
        <v>302</v>
      </c>
      <c r="E4" s="604">
        <v>59</v>
      </c>
      <c r="F4" s="604">
        <v>453</v>
      </c>
      <c r="G4" s="584">
        <v>843</v>
      </c>
    </row>
    <row r="5" spans="1:7" ht="14.25">
      <c r="A5" s="603" t="s">
        <v>109</v>
      </c>
      <c r="B5" s="604">
        <v>207</v>
      </c>
      <c r="C5" s="604">
        <v>548</v>
      </c>
      <c r="D5" s="604">
        <v>1362</v>
      </c>
      <c r="E5" s="604">
        <v>154</v>
      </c>
      <c r="F5" s="604">
        <v>734</v>
      </c>
      <c r="G5" s="584">
        <v>3005</v>
      </c>
    </row>
    <row r="6" spans="1:7" ht="14.25">
      <c r="A6" s="602" t="s">
        <v>55</v>
      </c>
      <c r="B6" s="605">
        <v>439</v>
      </c>
      <c r="C6" s="605">
        <v>784</v>
      </c>
      <c r="D6" s="605">
        <v>2410</v>
      </c>
      <c r="E6" s="605">
        <v>422</v>
      </c>
      <c r="F6" s="605">
        <v>1088</v>
      </c>
      <c r="G6" s="584">
        <v>5143</v>
      </c>
    </row>
    <row r="7" spans="1:7" ht="14.25">
      <c r="A7" s="602" t="s">
        <v>56</v>
      </c>
      <c r="B7" s="605">
        <v>182</v>
      </c>
      <c r="C7" s="605">
        <v>192</v>
      </c>
      <c r="D7" s="605">
        <v>1337</v>
      </c>
      <c r="E7" s="605">
        <v>268</v>
      </c>
      <c r="F7" s="605">
        <v>1697</v>
      </c>
      <c r="G7" s="584">
        <v>3676</v>
      </c>
    </row>
    <row r="8" spans="1:7" ht="14.25">
      <c r="A8" s="602" t="s">
        <v>57</v>
      </c>
      <c r="B8" s="605">
        <v>1198</v>
      </c>
      <c r="C8" s="605">
        <v>3018</v>
      </c>
      <c r="D8" s="605">
        <v>15621</v>
      </c>
      <c r="E8" s="605">
        <v>2360</v>
      </c>
      <c r="F8" s="605">
        <v>9449</v>
      </c>
      <c r="G8" s="584">
        <v>31646</v>
      </c>
    </row>
    <row r="9" spans="1:7" ht="14.25">
      <c r="A9" s="602" t="s">
        <v>58</v>
      </c>
      <c r="B9" s="605">
        <v>54</v>
      </c>
      <c r="C9" s="605">
        <v>116</v>
      </c>
      <c r="D9" s="605">
        <v>273</v>
      </c>
      <c r="E9" s="605">
        <v>34</v>
      </c>
      <c r="F9" s="605">
        <v>135</v>
      </c>
      <c r="G9" s="584">
        <v>612</v>
      </c>
    </row>
    <row r="10" spans="1:7" ht="14.25">
      <c r="A10" s="602" t="s">
        <v>59</v>
      </c>
      <c r="B10" s="605">
        <v>122</v>
      </c>
      <c r="C10" s="605">
        <v>90</v>
      </c>
      <c r="D10" s="605">
        <v>890</v>
      </c>
      <c r="E10" s="605">
        <v>169</v>
      </c>
      <c r="F10" s="605">
        <v>1210</v>
      </c>
      <c r="G10" s="584">
        <v>2481</v>
      </c>
    </row>
    <row r="11" spans="1:7" ht="14.25">
      <c r="A11" s="602" t="s">
        <v>60</v>
      </c>
      <c r="B11" s="605">
        <v>228</v>
      </c>
      <c r="C11" s="605">
        <v>202</v>
      </c>
      <c r="D11" s="605">
        <v>1616</v>
      </c>
      <c r="E11" s="605">
        <v>339</v>
      </c>
      <c r="F11" s="605">
        <v>1711</v>
      </c>
      <c r="G11" s="584">
        <v>4096</v>
      </c>
    </row>
    <row r="12" spans="1:7" ht="14.25">
      <c r="A12" s="602" t="s">
        <v>81</v>
      </c>
      <c r="B12" s="605">
        <v>131</v>
      </c>
      <c r="C12" s="605">
        <v>108</v>
      </c>
      <c r="D12" s="605">
        <v>756</v>
      </c>
      <c r="E12" s="605">
        <v>61</v>
      </c>
      <c r="F12" s="605">
        <v>900</v>
      </c>
      <c r="G12" s="584">
        <v>1956</v>
      </c>
    </row>
    <row r="13" spans="1:7" ht="14.25">
      <c r="A13" s="602" t="s">
        <v>61</v>
      </c>
      <c r="B13" s="605">
        <v>79</v>
      </c>
      <c r="C13" s="605">
        <v>194</v>
      </c>
      <c r="D13" s="605">
        <v>948</v>
      </c>
      <c r="E13" s="605">
        <v>70</v>
      </c>
      <c r="F13" s="605">
        <v>740</v>
      </c>
      <c r="G13" s="584">
        <v>2031</v>
      </c>
    </row>
    <row r="14" spans="1:7" ht="14.25">
      <c r="A14" s="602" t="s">
        <v>62</v>
      </c>
      <c r="B14" s="605">
        <v>383</v>
      </c>
      <c r="C14" s="605">
        <v>748</v>
      </c>
      <c r="D14" s="605">
        <v>3580</v>
      </c>
      <c r="E14" s="605">
        <v>486</v>
      </c>
      <c r="F14" s="605">
        <v>2043</v>
      </c>
      <c r="G14" s="584">
        <v>7240</v>
      </c>
    </row>
    <row r="15" spans="1:7" ht="14.25">
      <c r="A15" s="602" t="s">
        <v>14</v>
      </c>
      <c r="B15" s="605">
        <v>81</v>
      </c>
      <c r="C15" s="605">
        <v>60</v>
      </c>
      <c r="D15" s="605">
        <v>681</v>
      </c>
      <c r="E15" s="605">
        <v>87</v>
      </c>
      <c r="F15" s="605">
        <v>543</v>
      </c>
      <c r="G15" s="584">
        <v>1452</v>
      </c>
    </row>
    <row r="16" spans="1:7" ht="14.25">
      <c r="A16" s="602" t="s">
        <v>63</v>
      </c>
      <c r="B16" s="605">
        <v>260</v>
      </c>
      <c r="C16" s="605">
        <v>530</v>
      </c>
      <c r="D16" s="605">
        <v>1951</v>
      </c>
      <c r="E16" s="605">
        <v>341</v>
      </c>
      <c r="F16" s="605">
        <v>787</v>
      </c>
      <c r="G16" s="584">
        <v>3869</v>
      </c>
    </row>
    <row r="17" spans="1:7" ht="14.25">
      <c r="A17" s="602" t="s">
        <v>64</v>
      </c>
      <c r="B17" s="605">
        <v>270</v>
      </c>
      <c r="C17" s="605">
        <v>550</v>
      </c>
      <c r="D17" s="605">
        <v>1432</v>
      </c>
      <c r="E17" s="605">
        <v>314</v>
      </c>
      <c r="F17" s="605">
        <v>955</v>
      </c>
      <c r="G17" s="584">
        <v>3521</v>
      </c>
    </row>
    <row r="18" spans="1:7" ht="14.25">
      <c r="A18" s="602" t="s">
        <v>65</v>
      </c>
      <c r="B18" s="605">
        <v>408</v>
      </c>
      <c r="C18" s="605">
        <v>524</v>
      </c>
      <c r="D18" s="605">
        <v>3898</v>
      </c>
      <c r="E18" s="605">
        <v>666</v>
      </c>
      <c r="F18" s="605">
        <v>3752</v>
      </c>
      <c r="G18" s="584">
        <v>9248</v>
      </c>
    </row>
    <row r="19" spans="1:7" ht="14.25">
      <c r="A19" s="602" t="s">
        <v>66</v>
      </c>
      <c r="B19" s="605">
        <v>207</v>
      </c>
      <c r="C19" s="605">
        <v>256</v>
      </c>
      <c r="D19" s="605">
        <v>2412</v>
      </c>
      <c r="E19" s="605">
        <v>329</v>
      </c>
      <c r="F19" s="605">
        <v>2442</v>
      </c>
      <c r="G19" s="584">
        <v>5646</v>
      </c>
    </row>
    <row r="20" spans="1:7" ht="14.25">
      <c r="A20" s="602" t="s">
        <v>67</v>
      </c>
      <c r="B20" s="605">
        <v>63</v>
      </c>
      <c r="C20" s="605">
        <v>92</v>
      </c>
      <c r="D20" s="605">
        <v>313</v>
      </c>
      <c r="E20" s="605">
        <v>54</v>
      </c>
      <c r="F20" s="605">
        <v>187</v>
      </c>
      <c r="G20" s="584">
        <v>709</v>
      </c>
    </row>
    <row r="21" spans="1:7" ht="14.25">
      <c r="A21" s="582" t="s">
        <v>82</v>
      </c>
      <c r="B21" s="605">
        <v>1154</v>
      </c>
      <c r="C21" s="605">
        <v>2906</v>
      </c>
      <c r="D21" s="605">
        <v>12652</v>
      </c>
      <c r="E21" s="605">
        <v>1676</v>
      </c>
      <c r="F21" s="605">
        <v>8157</v>
      </c>
      <c r="G21" s="584">
        <v>26545</v>
      </c>
    </row>
    <row r="22" spans="1:7" ht="14.25">
      <c r="A22" s="602" t="s">
        <v>68</v>
      </c>
      <c r="B22" s="605">
        <v>9609</v>
      </c>
      <c r="C22" s="605">
        <v>15774</v>
      </c>
      <c r="D22" s="605">
        <v>40939</v>
      </c>
      <c r="E22" s="605">
        <v>9721</v>
      </c>
      <c r="F22" s="605">
        <v>21600</v>
      </c>
      <c r="G22" s="584">
        <v>97643</v>
      </c>
    </row>
    <row r="23" spans="1:7" ht="14.25">
      <c r="A23" s="602" t="s">
        <v>0</v>
      </c>
      <c r="B23" s="605">
        <v>110</v>
      </c>
      <c r="C23" s="605">
        <v>106</v>
      </c>
      <c r="D23" s="605">
        <v>900</v>
      </c>
      <c r="E23" s="605">
        <v>138</v>
      </c>
      <c r="F23" s="605">
        <v>1104</v>
      </c>
      <c r="G23" s="584">
        <v>2358</v>
      </c>
    </row>
    <row r="24" spans="1:7" ht="14.25">
      <c r="A24" s="602" t="s">
        <v>1</v>
      </c>
      <c r="B24" s="605">
        <v>152</v>
      </c>
      <c r="C24" s="605">
        <v>124</v>
      </c>
      <c r="D24" s="605">
        <v>1228</v>
      </c>
      <c r="E24" s="605">
        <v>240</v>
      </c>
      <c r="F24" s="605">
        <v>1627</v>
      </c>
      <c r="G24" s="584">
        <v>3371</v>
      </c>
    </row>
    <row r="25" spans="1:7" ht="14.25">
      <c r="A25" s="602" t="s">
        <v>2</v>
      </c>
      <c r="B25" s="605">
        <v>667</v>
      </c>
      <c r="C25" s="605">
        <v>1886</v>
      </c>
      <c r="D25" s="605">
        <v>10638</v>
      </c>
      <c r="E25" s="605">
        <v>924</v>
      </c>
      <c r="F25" s="605">
        <v>6180</v>
      </c>
      <c r="G25" s="584">
        <v>20295</v>
      </c>
    </row>
    <row r="26" spans="1:7" ht="14.25">
      <c r="A26" s="602" t="s">
        <v>3</v>
      </c>
      <c r="B26" s="605">
        <v>321</v>
      </c>
      <c r="C26" s="605">
        <v>298</v>
      </c>
      <c r="D26" s="605">
        <v>2083</v>
      </c>
      <c r="E26" s="605">
        <v>373</v>
      </c>
      <c r="F26" s="605">
        <v>1720</v>
      </c>
      <c r="G26" s="584">
        <v>4795</v>
      </c>
    </row>
    <row r="27" spans="1:7" ht="14.25">
      <c r="A27" s="602" t="s">
        <v>4</v>
      </c>
      <c r="B27" s="605">
        <v>140</v>
      </c>
      <c r="C27" s="605">
        <v>102</v>
      </c>
      <c r="D27" s="605">
        <v>903</v>
      </c>
      <c r="E27" s="605">
        <v>200</v>
      </c>
      <c r="F27" s="605">
        <v>1018</v>
      </c>
      <c r="G27" s="584">
        <v>2363</v>
      </c>
    </row>
    <row r="28" spans="1:7" ht="14.25">
      <c r="A28" s="602" t="s">
        <v>5</v>
      </c>
      <c r="B28" s="605">
        <v>127</v>
      </c>
      <c r="C28" s="605">
        <v>64</v>
      </c>
      <c r="D28" s="605">
        <v>985</v>
      </c>
      <c r="E28" s="605">
        <v>173</v>
      </c>
      <c r="F28" s="605">
        <v>1082</v>
      </c>
      <c r="G28" s="584">
        <v>2431</v>
      </c>
    </row>
    <row r="29" spans="1:7" ht="14.25">
      <c r="A29" s="602" t="s">
        <v>6</v>
      </c>
      <c r="B29" s="605">
        <v>139</v>
      </c>
      <c r="C29" s="605">
        <v>320</v>
      </c>
      <c r="D29" s="605">
        <v>1313</v>
      </c>
      <c r="E29" s="605">
        <v>164</v>
      </c>
      <c r="F29" s="605">
        <v>567</v>
      </c>
      <c r="G29" s="584">
        <v>2503</v>
      </c>
    </row>
    <row r="30" spans="1:7" ht="14.25">
      <c r="A30" s="602" t="s">
        <v>7</v>
      </c>
      <c r="B30" s="605">
        <v>83</v>
      </c>
      <c r="C30" s="605">
        <v>88</v>
      </c>
      <c r="D30" s="605">
        <v>548</v>
      </c>
      <c r="E30" s="605">
        <v>92</v>
      </c>
      <c r="F30" s="605">
        <v>650</v>
      </c>
      <c r="G30" s="584">
        <v>1461</v>
      </c>
    </row>
    <row r="31" spans="1:7" ht="14.25">
      <c r="A31" s="602" t="s">
        <v>8</v>
      </c>
      <c r="B31" s="605">
        <v>196</v>
      </c>
      <c r="C31" s="605">
        <v>240</v>
      </c>
      <c r="D31" s="605">
        <v>1379</v>
      </c>
      <c r="E31" s="605">
        <v>239</v>
      </c>
      <c r="F31" s="605">
        <v>982</v>
      </c>
      <c r="G31" s="584">
        <v>3036</v>
      </c>
    </row>
    <row r="32" spans="1:7" ht="14.25">
      <c r="A32" s="602" t="s">
        <v>9</v>
      </c>
      <c r="B32" s="605">
        <v>42</v>
      </c>
      <c r="C32" s="605">
        <v>52</v>
      </c>
      <c r="D32" s="605">
        <v>261</v>
      </c>
      <c r="E32" s="605">
        <v>29</v>
      </c>
      <c r="F32" s="605">
        <v>200</v>
      </c>
      <c r="G32" s="584">
        <v>584</v>
      </c>
    </row>
    <row r="33" spans="1:7" ht="14.25">
      <c r="A33" s="602" t="s">
        <v>10</v>
      </c>
      <c r="B33" s="605">
        <v>138</v>
      </c>
      <c r="C33" s="605">
        <v>104</v>
      </c>
      <c r="D33" s="605">
        <v>1186</v>
      </c>
      <c r="E33" s="605">
        <v>155</v>
      </c>
      <c r="F33" s="605">
        <v>1052</v>
      </c>
      <c r="G33" s="584">
        <v>2635</v>
      </c>
    </row>
    <row r="34" spans="1:7" ht="14.25">
      <c r="A34" s="602" t="s">
        <v>11</v>
      </c>
      <c r="B34" s="605">
        <v>123</v>
      </c>
      <c r="C34" s="605">
        <v>102</v>
      </c>
      <c r="D34" s="605">
        <v>857</v>
      </c>
      <c r="E34" s="605">
        <v>186</v>
      </c>
      <c r="F34" s="605">
        <v>753</v>
      </c>
      <c r="G34" s="584">
        <v>2021</v>
      </c>
    </row>
    <row r="35" spans="1:7" ht="14.25">
      <c r="A35" s="602" t="s">
        <v>12</v>
      </c>
      <c r="B35" s="605">
        <v>195</v>
      </c>
      <c r="C35" s="605">
        <v>248</v>
      </c>
      <c r="D35" s="605">
        <v>1201</v>
      </c>
      <c r="E35" s="605">
        <v>173</v>
      </c>
      <c r="F35" s="605">
        <v>924</v>
      </c>
      <c r="G35" s="584">
        <v>2741</v>
      </c>
    </row>
    <row r="36" spans="1:7" ht="14.25">
      <c r="A36" s="602" t="s">
        <v>13</v>
      </c>
      <c r="B36" s="605">
        <v>64</v>
      </c>
      <c r="C36" s="605">
        <v>72</v>
      </c>
      <c r="D36" s="605">
        <v>779</v>
      </c>
      <c r="E36" s="605">
        <v>111</v>
      </c>
      <c r="F36" s="605">
        <v>721</v>
      </c>
      <c r="G36" s="584">
        <v>1747</v>
      </c>
    </row>
    <row r="37" spans="1:7" ht="14.25">
      <c r="A37" s="608" t="s">
        <v>15</v>
      </c>
      <c r="B37" s="609">
        <v>767</v>
      </c>
      <c r="C37" s="609">
        <v>904</v>
      </c>
      <c r="D37" s="609">
        <v>7538</v>
      </c>
      <c r="E37" s="609">
        <v>1235</v>
      </c>
      <c r="F37" s="609">
        <v>7821</v>
      </c>
      <c r="G37" s="590">
        <v>18265</v>
      </c>
    </row>
    <row r="38" spans="1:7" ht="14.25">
      <c r="A38" s="582" t="s">
        <v>16</v>
      </c>
      <c r="B38" s="583">
        <v>1314</v>
      </c>
      <c r="C38" s="583">
        <v>2326</v>
      </c>
      <c r="D38" s="583">
        <v>10818</v>
      </c>
      <c r="E38" s="583">
        <v>1546</v>
      </c>
      <c r="F38" s="583">
        <v>6647</v>
      </c>
      <c r="G38" s="584">
        <v>22651</v>
      </c>
    </row>
    <row r="39" spans="1:7" ht="14.25">
      <c r="A39" s="582" t="s">
        <v>17</v>
      </c>
      <c r="B39" s="583">
        <v>1453</v>
      </c>
      <c r="C39" s="583">
        <v>1226</v>
      </c>
      <c r="D39" s="583">
        <v>10554</v>
      </c>
      <c r="E39" s="583">
        <v>1992</v>
      </c>
      <c r="F39" s="583">
        <v>11291</v>
      </c>
      <c r="G39" s="584">
        <v>26516</v>
      </c>
    </row>
    <row r="40" spans="1:7" ht="14.25">
      <c r="A40" s="608" t="s">
        <v>18</v>
      </c>
      <c r="B40" s="609">
        <v>2767</v>
      </c>
      <c r="C40" s="609">
        <v>3552</v>
      </c>
      <c r="D40" s="609">
        <v>21372</v>
      </c>
      <c r="E40" s="609">
        <v>3538</v>
      </c>
      <c r="F40" s="609">
        <v>17938</v>
      </c>
      <c r="G40" s="590">
        <v>49167</v>
      </c>
    </row>
    <row r="41" spans="1:7" ht="14.25">
      <c r="A41" s="602" t="s">
        <v>19</v>
      </c>
      <c r="B41" s="605">
        <v>12628</v>
      </c>
      <c r="C41" s="605">
        <v>23584</v>
      </c>
      <c r="D41" s="605">
        <v>79850</v>
      </c>
      <c r="E41" s="605">
        <v>14681</v>
      </c>
      <c r="F41" s="605">
        <v>45386</v>
      </c>
      <c r="G41" s="584">
        <v>176129</v>
      </c>
    </row>
    <row r="42" spans="1:7" ht="14.25">
      <c r="A42" s="602" t="s">
        <v>20</v>
      </c>
      <c r="B42" s="605">
        <v>1429</v>
      </c>
      <c r="C42" s="605">
        <v>2468</v>
      </c>
      <c r="D42" s="605">
        <v>8874</v>
      </c>
      <c r="E42" s="605">
        <v>1353</v>
      </c>
      <c r="F42" s="605">
        <v>6018</v>
      </c>
      <c r="G42" s="584">
        <v>20142</v>
      </c>
    </row>
    <row r="43" spans="1:7" ht="14.25">
      <c r="A43" s="608" t="s">
        <v>21</v>
      </c>
      <c r="B43" s="609">
        <v>14057</v>
      </c>
      <c r="C43" s="609">
        <v>26052</v>
      </c>
      <c r="D43" s="609">
        <v>88724</v>
      </c>
      <c r="E43" s="609">
        <v>16034</v>
      </c>
      <c r="F43" s="609">
        <v>51404</v>
      </c>
      <c r="G43" s="590">
        <v>196271</v>
      </c>
    </row>
    <row r="44" spans="1:7" ht="14.25">
      <c r="A44" s="606" t="s">
        <v>49</v>
      </c>
      <c r="B44" s="607">
        <v>17591</v>
      </c>
      <c r="C44" s="607">
        <v>30508</v>
      </c>
      <c r="D44" s="607">
        <v>117634</v>
      </c>
      <c r="E44" s="607">
        <v>20807</v>
      </c>
      <c r="F44" s="607">
        <v>77163</v>
      </c>
      <c r="G44" s="595">
        <v>263703</v>
      </c>
    </row>
    <row r="45" spans="1:7" ht="14.25">
      <c r="A45" s="582"/>
      <c r="B45" s="582"/>
      <c r="C45" s="582"/>
      <c r="D45" s="582"/>
      <c r="E45" s="582"/>
      <c r="F45" s="582"/>
      <c r="G45" s="582"/>
    </row>
    <row r="46" spans="1:7" ht="14.25">
      <c r="A46" s="594" t="s">
        <v>199</v>
      </c>
      <c r="B46" s="582"/>
      <c r="C46" s="582"/>
      <c r="D46" s="582"/>
      <c r="E46" s="582"/>
      <c r="F46" s="582"/>
      <c r="G46" s="582"/>
    </row>
  </sheetData>
  <sheetProtection/>
  <mergeCells count="1">
    <mergeCell ref="A1:G1"/>
  </mergeCells>
  <printOptions/>
  <pageMargins left="0.7086614173228347" right="0.7086614173228347" top="0.7480314960629921" bottom="1.2" header="0.31496062992125984" footer="0.75"/>
  <pageSetup fitToHeight="1" fitToWidth="1" horizontalDpi="600" verticalDpi="600" orientation="portrait" paperSize="9" scale="98" r:id="rId1"/>
  <headerFooter>
    <oddFooter>&amp;LISEE - Document édité le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9" sqref="O19"/>
    </sheetView>
  </sheetViews>
  <sheetFormatPr defaultColWidth="10.875" defaultRowHeight="12"/>
  <cols>
    <col min="1" max="1" width="20.75390625" style="10" customWidth="1"/>
    <col min="2" max="2" width="12.375" style="10" customWidth="1"/>
    <col min="3" max="3" width="10.875" style="10" customWidth="1"/>
    <col min="4" max="4" width="14.375" style="10" customWidth="1"/>
    <col min="5" max="5" width="15.875" style="10" customWidth="1"/>
    <col min="6" max="6" width="15.625" style="10" customWidth="1"/>
    <col min="7" max="16384" width="10.875" style="10" customWidth="1"/>
  </cols>
  <sheetData>
    <row r="1" spans="1:7" ht="36" customHeight="1">
      <c r="A1" s="632" t="s">
        <v>237</v>
      </c>
      <c r="B1" s="633"/>
      <c r="C1" s="633"/>
      <c r="D1" s="633"/>
      <c r="E1" s="633"/>
      <c r="F1" s="633"/>
      <c r="G1" s="634"/>
    </row>
    <row r="2" ht="14.25">
      <c r="A2" s="9"/>
    </row>
    <row r="3" spans="1:7" s="174" customFormat="1" ht="38.25" customHeight="1">
      <c r="A3" s="172" t="s">
        <v>206</v>
      </c>
      <c r="B3" s="173" t="s">
        <v>111</v>
      </c>
      <c r="C3" s="173" t="s">
        <v>112</v>
      </c>
      <c r="D3" s="173" t="s">
        <v>232</v>
      </c>
      <c r="E3" s="173" t="s">
        <v>230</v>
      </c>
      <c r="F3" s="173" t="s">
        <v>231</v>
      </c>
      <c r="G3" s="173" t="s">
        <v>53</v>
      </c>
    </row>
    <row r="4" spans="1:7" ht="14.25">
      <c r="A4" s="10" t="s">
        <v>54</v>
      </c>
      <c r="B4" s="175">
        <v>2</v>
      </c>
      <c r="C4" s="175">
        <v>813</v>
      </c>
      <c r="D4" s="175">
        <v>0</v>
      </c>
      <c r="E4" s="175">
        <v>12</v>
      </c>
      <c r="F4" s="175">
        <v>16</v>
      </c>
      <c r="G4" s="176">
        <v>843</v>
      </c>
    </row>
    <row r="5" spans="1:7" ht="14.25">
      <c r="A5" s="10" t="s">
        <v>109</v>
      </c>
      <c r="B5" s="175">
        <v>880</v>
      </c>
      <c r="C5" s="175">
        <v>1027</v>
      </c>
      <c r="D5" s="175">
        <v>79</v>
      </c>
      <c r="E5" s="175">
        <v>231</v>
      </c>
      <c r="F5" s="175">
        <v>788</v>
      </c>
      <c r="G5" s="177">
        <v>3005</v>
      </c>
    </row>
    <row r="6" spans="1:7" ht="14.25">
      <c r="A6" s="10" t="s">
        <v>55</v>
      </c>
      <c r="B6" s="175">
        <v>2004</v>
      </c>
      <c r="C6" s="175">
        <v>1809</v>
      </c>
      <c r="D6" s="175">
        <v>99</v>
      </c>
      <c r="E6" s="175">
        <v>290</v>
      </c>
      <c r="F6" s="175">
        <v>1242</v>
      </c>
      <c r="G6" s="177">
        <v>5444</v>
      </c>
    </row>
    <row r="7" spans="1:7" ht="14.25">
      <c r="A7" s="10" t="s">
        <v>56</v>
      </c>
      <c r="B7" s="175">
        <v>55</v>
      </c>
      <c r="C7" s="175">
        <v>3525</v>
      </c>
      <c r="D7" s="175">
        <v>4</v>
      </c>
      <c r="E7" s="175">
        <v>61</v>
      </c>
      <c r="F7" s="175">
        <v>42</v>
      </c>
      <c r="G7" s="177">
        <v>3687</v>
      </c>
    </row>
    <row r="8" spans="1:7" ht="14.25">
      <c r="A8" s="10" t="s">
        <v>57</v>
      </c>
      <c r="B8" s="175">
        <v>6522</v>
      </c>
      <c r="C8" s="175">
        <v>8485</v>
      </c>
      <c r="D8" s="175">
        <v>5903</v>
      </c>
      <c r="E8" s="175">
        <v>4248</v>
      </c>
      <c r="F8" s="175">
        <v>6654</v>
      </c>
      <c r="G8" s="177">
        <v>31812</v>
      </c>
    </row>
    <row r="9" spans="1:7" ht="14.25">
      <c r="A9" s="10" t="s">
        <v>58</v>
      </c>
      <c r="B9" s="175">
        <v>350</v>
      </c>
      <c r="C9" s="175">
        <v>46</v>
      </c>
      <c r="D9" s="175">
        <v>28</v>
      </c>
      <c r="E9" s="175">
        <v>66</v>
      </c>
      <c r="F9" s="175">
        <v>122</v>
      </c>
      <c r="G9" s="176">
        <v>612</v>
      </c>
    </row>
    <row r="10" spans="1:7" ht="14.25">
      <c r="A10" s="10" t="s">
        <v>59</v>
      </c>
      <c r="B10" s="175">
        <v>76</v>
      </c>
      <c r="C10" s="175">
        <v>2323</v>
      </c>
      <c r="D10" s="175">
        <v>2</v>
      </c>
      <c r="E10" s="175">
        <v>37</v>
      </c>
      <c r="F10" s="175">
        <v>45</v>
      </c>
      <c r="G10" s="177">
        <v>2483</v>
      </c>
    </row>
    <row r="11" spans="1:7" ht="14.25">
      <c r="A11" s="10" t="s">
        <v>60</v>
      </c>
      <c r="B11" s="175">
        <v>103</v>
      </c>
      <c r="C11" s="175">
        <v>3637</v>
      </c>
      <c r="D11" s="175">
        <v>9</v>
      </c>
      <c r="E11" s="175">
        <v>257</v>
      </c>
      <c r="F11" s="175">
        <v>234</v>
      </c>
      <c r="G11" s="177">
        <v>4240</v>
      </c>
    </row>
    <row r="12" spans="1:7" ht="14.25">
      <c r="A12" s="10" t="s">
        <v>81</v>
      </c>
      <c r="B12" s="175">
        <v>100</v>
      </c>
      <c r="C12" s="175">
        <v>1732</v>
      </c>
      <c r="D12" s="175">
        <v>7</v>
      </c>
      <c r="E12" s="175">
        <v>72</v>
      </c>
      <c r="F12" s="175">
        <v>47</v>
      </c>
      <c r="G12" s="177">
        <v>1958</v>
      </c>
    </row>
    <row r="13" spans="1:7" ht="14.25">
      <c r="A13" s="10" t="s">
        <v>61</v>
      </c>
      <c r="B13" s="175">
        <v>281</v>
      </c>
      <c r="C13" s="175">
        <v>1469</v>
      </c>
      <c r="D13" s="175">
        <v>28</v>
      </c>
      <c r="E13" s="175">
        <v>119</v>
      </c>
      <c r="F13" s="175">
        <v>136</v>
      </c>
      <c r="G13" s="177">
        <v>2033</v>
      </c>
    </row>
    <row r="14" spans="1:7" ht="14.25">
      <c r="A14" s="10" t="s">
        <v>62</v>
      </c>
      <c r="B14" s="175">
        <v>1407</v>
      </c>
      <c r="C14" s="175">
        <v>3956</v>
      </c>
      <c r="D14" s="175">
        <v>75</v>
      </c>
      <c r="E14" s="175">
        <v>756</v>
      </c>
      <c r="F14" s="175">
        <v>1146</v>
      </c>
      <c r="G14" s="177">
        <v>7340</v>
      </c>
    </row>
    <row r="15" spans="1:7" ht="14.25">
      <c r="A15" s="10" t="s">
        <v>14</v>
      </c>
      <c r="B15" s="175">
        <v>57</v>
      </c>
      <c r="C15" s="175">
        <v>1231</v>
      </c>
      <c r="D15" s="175">
        <v>41</v>
      </c>
      <c r="E15" s="175">
        <v>61</v>
      </c>
      <c r="F15" s="175">
        <v>62</v>
      </c>
      <c r="G15" s="177">
        <v>1452</v>
      </c>
    </row>
    <row r="16" spans="1:7" ht="14.25">
      <c r="A16" s="10" t="s">
        <v>63</v>
      </c>
      <c r="B16" s="175">
        <v>1346</v>
      </c>
      <c r="C16" s="175">
        <v>1553</v>
      </c>
      <c r="D16" s="175">
        <v>34</v>
      </c>
      <c r="E16" s="175">
        <v>393</v>
      </c>
      <c r="F16" s="175">
        <v>926</v>
      </c>
      <c r="G16" s="177">
        <v>4252</v>
      </c>
    </row>
    <row r="17" spans="1:7" ht="14.25">
      <c r="A17" s="10" t="s">
        <v>64</v>
      </c>
      <c r="B17" s="175">
        <v>883</v>
      </c>
      <c r="C17" s="175">
        <v>994</v>
      </c>
      <c r="D17" s="175">
        <v>416</v>
      </c>
      <c r="E17" s="175">
        <v>443</v>
      </c>
      <c r="F17" s="175">
        <v>806</v>
      </c>
      <c r="G17" s="177">
        <v>3542</v>
      </c>
    </row>
    <row r="18" spans="1:7" ht="14.25">
      <c r="A18" s="10" t="s">
        <v>65</v>
      </c>
      <c r="B18" s="175">
        <v>356</v>
      </c>
      <c r="C18" s="175">
        <v>8563</v>
      </c>
      <c r="D18" s="175">
        <v>8</v>
      </c>
      <c r="E18" s="175">
        <v>264</v>
      </c>
      <c r="F18" s="175">
        <v>84</v>
      </c>
      <c r="G18" s="177">
        <v>9275</v>
      </c>
    </row>
    <row r="19" spans="1:7" ht="14.25">
      <c r="A19" s="10" t="s">
        <v>66</v>
      </c>
      <c r="B19" s="175">
        <v>43</v>
      </c>
      <c r="C19" s="175">
        <v>5479</v>
      </c>
      <c r="D19" s="175">
        <v>13</v>
      </c>
      <c r="E19" s="175">
        <v>16</v>
      </c>
      <c r="F19" s="175">
        <v>97</v>
      </c>
      <c r="G19" s="177">
        <v>5648</v>
      </c>
    </row>
    <row r="20" spans="1:7" ht="14.25">
      <c r="A20" s="10" t="s">
        <v>67</v>
      </c>
      <c r="B20" s="175">
        <v>184</v>
      </c>
      <c r="C20" s="175">
        <v>361</v>
      </c>
      <c r="D20" s="175">
        <v>8</v>
      </c>
      <c r="E20" s="175">
        <v>55</v>
      </c>
      <c r="F20" s="175">
        <v>101</v>
      </c>
      <c r="G20" s="176">
        <v>709</v>
      </c>
    </row>
    <row r="21" spans="1:7" ht="14.25">
      <c r="A21" s="10" t="s">
        <v>82</v>
      </c>
      <c r="B21" s="175">
        <v>7252</v>
      </c>
      <c r="C21" s="175">
        <v>5669</v>
      </c>
      <c r="D21" s="175">
        <v>3903</v>
      </c>
      <c r="E21" s="175">
        <v>3204</v>
      </c>
      <c r="F21" s="175">
        <v>7127</v>
      </c>
      <c r="G21" s="177">
        <v>27155</v>
      </c>
    </row>
    <row r="22" spans="1:7" ht="14.25">
      <c r="A22" s="10" t="s">
        <v>68</v>
      </c>
      <c r="B22" s="175">
        <v>43202</v>
      </c>
      <c r="C22" s="175">
        <v>23768</v>
      </c>
      <c r="D22" s="175">
        <v>6666</v>
      </c>
      <c r="E22" s="175">
        <v>7864</v>
      </c>
      <c r="F22" s="175">
        <v>18426</v>
      </c>
      <c r="G22" s="177">
        <v>99926</v>
      </c>
    </row>
    <row r="23" spans="1:7" ht="14.25">
      <c r="A23" s="10" t="s">
        <v>0</v>
      </c>
      <c r="B23" s="175">
        <v>169</v>
      </c>
      <c r="C23" s="175">
        <v>1688</v>
      </c>
      <c r="D23" s="175">
        <v>8</v>
      </c>
      <c r="E23" s="175">
        <v>64</v>
      </c>
      <c r="F23" s="175">
        <v>431</v>
      </c>
      <c r="G23" s="177">
        <v>2360</v>
      </c>
    </row>
    <row r="24" spans="1:7" ht="14.25">
      <c r="A24" s="10" t="s">
        <v>1</v>
      </c>
      <c r="B24" s="175">
        <v>46</v>
      </c>
      <c r="C24" s="175">
        <v>3149</v>
      </c>
      <c r="D24" s="175">
        <v>6</v>
      </c>
      <c r="E24" s="175">
        <v>28</v>
      </c>
      <c r="F24" s="175">
        <v>145</v>
      </c>
      <c r="G24" s="177">
        <v>3374</v>
      </c>
    </row>
    <row r="25" spans="1:7" ht="14.25">
      <c r="A25" s="10" t="s">
        <v>2</v>
      </c>
      <c r="B25" s="175">
        <v>4915</v>
      </c>
      <c r="C25" s="175">
        <v>4143</v>
      </c>
      <c r="D25" s="175">
        <v>4218</v>
      </c>
      <c r="E25" s="175">
        <v>2722</v>
      </c>
      <c r="F25" s="175">
        <v>4618</v>
      </c>
      <c r="G25" s="177">
        <v>20616</v>
      </c>
    </row>
    <row r="26" spans="1:7" ht="14.25">
      <c r="A26" s="10" t="s">
        <v>3</v>
      </c>
      <c r="B26" s="175">
        <v>433</v>
      </c>
      <c r="C26" s="175">
        <v>3692</v>
      </c>
      <c r="D26" s="175">
        <v>12</v>
      </c>
      <c r="E26" s="175">
        <v>357</v>
      </c>
      <c r="F26" s="175">
        <v>374</v>
      </c>
      <c r="G26" s="177">
        <v>4868</v>
      </c>
    </row>
    <row r="27" spans="1:7" ht="14.25">
      <c r="A27" s="10" t="s">
        <v>4</v>
      </c>
      <c r="B27" s="175">
        <v>66</v>
      </c>
      <c r="C27" s="175">
        <v>2111</v>
      </c>
      <c r="D27" s="175">
        <v>10</v>
      </c>
      <c r="E27" s="175">
        <v>101</v>
      </c>
      <c r="F27" s="175">
        <v>82</v>
      </c>
      <c r="G27" s="177">
        <v>2370</v>
      </c>
    </row>
    <row r="28" spans="1:7" ht="14.25">
      <c r="A28" s="10" t="s">
        <v>5</v>
      </c>
      <c r="B28" s="175">
        <v>58</v>
      </c>
      <c r="C28" s="175">
        <v>2331</v>
      </c>
      <c r="D28" s="175">
        <v>13</v>
      </c>
      <c r="E28" s="175">
        <v>35</v>
      </c>
      <c r="F28" s="175">
        <v>15</v>
      </c>
      <c r="G28" s="177">
        <v>2452</v>
      </c>
    </row>
    <row r="29" spans="1:7" ht="14.25">
      <c r="A29" s="10" t="s">
        <v>6</v>
      </c>
      <c r="B29" s="175">
        <v>766</v>
      </c>
      <c r="C29" s="175">
        <v>954</v>
      </c>
      <c r="D29" s="175">
        <v>42</v>
      </c>
      <c r="E29" s="175">
        <v>291</v>
      </c>
      <c r="F29" s="175">
        <v>538</v>
      </c>
      <c r="G29" s="177">
        <v>2591</v>
      </c>
    </row>
    <row r="30" spans="1:7" ht="14.25">
      <c r="A30" s="10" t="s">
        <v>7</v>
      </c>
      <c r="B30" s="175">
        <v>74</v>
      </c>
      <c r="C30" s="175">
        <v>1238</v>
      </c>
      <c r="D30" s="175">
        <v>5</v>
      </c>
      <c r="E30" s="175">
        <v>46</v>
      </c>
      <c r="F30" s="175">
        <v>100</v>
      </c>
      <c r="G30" s="177">
        <v>1463</v>
      </c>
    </row>
    <row r="31" spans="1:7" ht="14.25">
      <c r="A31" s="10" t="s">
        <v>8</v>
      </c>
      <c r="B31" s="175">
        <v>435</v>
      </c>
      <c r="C31" s="175">
        <v>1695</v>
      </c>
      <c r="D31" s="175">
        <v>151</v>
      </c>
      <c r="E31" s="175">
        <v>279</v>
      </c>
      <c r="F31" s="175">
        <v>476</v>
      </c>
      <c r="G31" s="177">
        <v>3036</v>
      </c>
    </row>
    <row r="32" spans="1:7" ht="14.25">
      <c r="A32" s="10" t="s">
        <v>9</v>
      </c>
      <c r="B32" s="175">
        <v>56</v>
      </c>
      <c r="C32" s="175">
        <v>444</v>
      </c>
      <c r="D32" s="175">
        <v>4</v>
      </c>
      <c r="E32" s="175">
        <v>55</v>
      </c>
      <c r="F32" s="175">
        <v>25</v>
      </c>
      <c r="G32" s="176">
        <v>584</v>
      </c>
    </row>
    <row r="33" spans="1:7" ht="14.25">
      <c r="A33" s="10" t="s">
        <v>10</v>
      </c>
      <c r="B33" s="175">
        <v>211</v>
      </c>
      <c r="C33" s="175">
        <v>2028</v>
      </c>
      <c r="D33" s="175">
        <v>107</v>
      </c>
      <c r="E33" s="175">
        <v>194</v>
      </c>
      <c r="F33" s="175">
        <v>103</v>
      </c>
      <c r="G33" s="177">
        <v>2643</v>
      </c>
    </row>
    <row r="34" spans="1:7" ht="14.25">
      <c r="A34" s="10" t="s">
        <v>11</v>
      </c>
      <c r="B34" s="175">
        <v>176</v>
      </c>
      <c r="C34" s="175">
        <v>1611</v>
      </c>
      <c r="D34" s="175">
        <v>0</v>
      </c>
      <c r="E34" s="175">
        <v>94</v>
      </c>
      <c r="F34" s="175">
        <v>206</v>
      </c>
      <c r="G34" s="177">
        <v>2087</v>
      </c>
    </row>
    <row r="35" spans="1:7" ht="14.25">
      <c r="A35" s="10" t="s">
        <v>12</v>
      </c>
      <c r="B35" s="175">
        <v>664</v>
      </c>
      <c r="C35" s="175">
        <v>1763</v>
      </c>
      <c r="D35" s="175">
        <v>23</v>
      </c>
      <c r="E35" s="175">
        <v>265</v>
      </c>
      <c r="F35" s="175">
        <v>445</v>
      </c>
      <c r="G35" s="177">
        <v>3160</v>
      </c>
    </row>
    <row r="36" spans="1:7" ht="14.25">
      <c r="A36" s="10" t="s">
        <v>13</v>
      </c>
      <c r="B36" s="175">
        <v>27</v>
      </c>
      <c r="C36" s="175">
        <v>1671</v>
      </c>
      <c r="D36" s="175">
        <v>4</v>
      </c>
      <c r="E36" s="175">
        <v>27</v>
      </c>
      <c r="F36" s="175">
        <v>18</v>
      </c>
      <c r="G36" s="177">
        <v>1747</v>
      </c>
    </row>
    <row r="37" spans="1:7" s="178" customFormat="1" ht="12.75" customHeight="1">
      <c r="A37" s="187" t="s">
        <v>15</v>
      </c>
      <c r="B37" s="188">
        <v>445</v>
      </c>
      <c r="C37" s="188">
        <v>17191</v>
      </c>
      <c r="D37" s="188">
        <v>27</v>
      </c>
      <c r="E37" s="188">
        <v>308</v>
      </c>
      <c r="F37" s="188">
        <v>326</v>
      </c>
      <c r="G37" s="188">
        <v>18297</v>
      </c>
    </row>
    <row r="38" spans="1:7" s="182" customFormat="1" ht="14.25">
      <c r="A38" s="179" t="s">
        <v>16</v>
      </c>
      <c r="B38" s="180">
        <v>4881</v>
      </c>
      <c r="C38" s="180">
        <v>12616</v>
      </c>
      <c r="D38" s="180">
        <v>357</v>
      </c>
      <c r="E38" s="180">
        <v>2134</v>
      </c>
      <c r="F38" s="180">
        <v>3657</v>
      </c>
      <c r="G38" s="181">
        <v>23645</v>
      </c>
    </row>
    <row r="39" spans="1:7" s="182" customFormat="1" ht="14.25">
      <c r="A39" s="179" t="s">
        <v>17</v>
      </c>
      <c r="B39" s="180">
        <v>1195</v>
      </c>
      <c r="C39" s="180">
        <v>22962</v>
      </c>
      <c r="D39" s="180">
        <v>99</v>
      </c>
      <c r="E39" s="180">
        <v>1079</v>
      </c>
      <c r="F39" s="180">
        <v>1507</v>
      </c>
      <c r="G39" s="181">
        <v>26842</v>
      </c>
    </row>
    <row r="40" spans="1:7" s="178" customFormat="1" ht="12.75" customHeight="1">
      <c r="A40" s="187" t="s">
        <v>18</v>
      </c>
      <c r="B40" s="188">
        <v>6076</v>
      </c>
      <c r="C40" s="188">
        <v>35578</v>
      </c>
      <c r="D40" s="188">
        <v>456</v>
      </c>
      <c r="E40" s="188">
        <v>3213</v>
      </c>
      <c r="F40" s="188">
        <v>5164</v>
      </c>
      <c r="G40" s="188">
        <v>50487</v>
      </c>
    </row>
    <row r="41" spans="1:7" s="182" customFormat="1" ht="14.25">
      <c r="A41" s="179" t="s">
        <v>19</v>
      </c>
      <c r="B41" s="180">
        <v>61891</v>
      </c>
      <c r="C41" s="180">
        <v>42065</v>
      </c>
      <c r="D41" s="180">
        <v>20690</v>
      </c>
      <c r="E41" s="180">
        <v>18038</v>
      </c>
      <c r="F41" s="180">
        <v>36825</v>
      </c>
      <c r="G41" s="181">
        <v>179509</v>
      </c>
    </row>
    <row r="42" spans="1:7" s="182" customFormat="1" ht="14.25">
      <c r="A42" s="179" t="s">
        <v>20</v>
      </c>
      <c r="B42" s="180">
        <v>4787</v>
      </c>
      <c r="C42" s="180">
        <v>10124</v>
      </c>
      <c r="D42" s="180">
        <v>753</v>
      </c>
      <c r="E42" s="180">
        <v>1448</v>
      </c>
      <c r="F42" s="180">
        <v>3362</v>
      </c>
      <c r="G42" s="181">
        <v>20474</v>
      </c>
    </row>
    <row r="43" spans="1:7" s="178" customFormat="1" ht="12.75" customHeight="1">
      <c r="A43" s="187" t="s">
        <v>21</v>
      </c>
      <c r="B43" s="188">
        <v>66678</v>
      </c>
      <c r="C43" s="188">
        <v>52189</v>
      </c>
      <c r="D43" s="188">
        <v>21443</v>
      </c>
      <c r="E43" s="188">
        <v>19486</v>
      </c>
      <c r="F43" s="188">
        <v>40187</v>
      </c>
      <c r="G43" s="188">
        <v>199983</v>
      </c>
    </row>
    <row r="44" spans="1:7" s="183" customFormat="1" ht="13.5" customHeight="1">
      <c r="A44" s="189" t="s">
        <v>49</v>
      </c>
      <c r="B44" s="190">
        <v>73199</v>
      </c>
      <c r="C44" s="190">
        <v>104958</v>
      </c>
      <c r="D44" s="190">
        <v>21926</v>
      </c>
      <c r="E44" s="190">
        <v>23007</v>
      </c>
      <c r="F44" s="190">
        <v>45677</v>
      </c>
      <c r="G44" s="190">
        <v>268767</v>
      </c>
    </row>
    <row r="45" ht="4.5" customHeight="1"/>
    <row r="46" ht="14.25">
      <c r="A46" s="184" t="s">
        <v>199</v>
      </c>
    </row>
    <row r="48" ht="12.75" customHeight="1">
      <c r="A48" s="10" t="s">
        <v>147</v>
      </c>
    </row>
    <row r="49" ht="12.75" customHeight="1">
      <c r="A49" s="10" t="s">
        <v>146</v>
      </c>
    </row>
    <row r="50" ht="14.25" customHeight="1"/>
    <row r="99" s="176" customFormat="1" ht="14.25"/>
    <row r="104" ht="19.5" customHeight="1"/>
    <row r="105" ht="19.5" customHeight="1"/>
    <row r="107" s="185" customFormat="1" ht="14.25"/>
    <row r="141" s="186" customFormat="1" ht="14.25"/>
    <row r="144" s="176" customFormat="1" ht="14.25"/>
    <row r="147" s="176" customFormat="1" ht="14.25"/>
    <row r="148" s="176" customFormat="1" ht="14.25"/>
  </sheetData>
  <sheetProtection/>
  <mergeCells count="1">
    <mergeCell ref="A1:G1"/>
  </mergeCells>
  <printOptions horizontalCentered="1"/>
  <pageMargins left="0.41" right="0.38" top="0.7480314960629921" bottom="0.5" header="0.61" footer="0.51"/>
  <pageSetup fitToHeight="1" fitToWidth="1" orientation="portrait" paperSize="9" r:id="rId1"/>
  <headerFooter>
    <oddFooter>&amp;LISEE - Document édité le &amp;D&amp;C&amp;A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showGridLines="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0" sqref="L20"/>
    </sheetView>
  </sheetViews>
  <sheetFormatPr defaultColWidth="11.375" defaultRowHeight="12"/>
  <cols>
    <col min="1" max="1" width="20.375" style="8" customWidth="1"/>
    <col min="2" max="3" width="8.75390625" style="8" customWidth="1"/>
    <col min="4" max="6" width="7.125" style="8" customWidth="1"/>
    <col min="7" max="10" width="8.75390625" style="8" customWidth="1"/>
    <col min="11" max="13" width="7.125" style="8" customWidth="1"/>
    <col min="14" max="17" width="8.75390625" style="8" customWidth="1"/>
    <col min="18" max="20" width="7.125" style="8" customWidth="1"/>
    <col min="21" max="22" width="8.75390625" style="8" customWidth="1"/>
    <col min="23" max="16384" width="11.375" style="8" customWidth="1"/>
  </cols>
  <sheetData>
    <row r="1" spans="1:22" ht="18.75" customHeight="1">
      <c r="A1" s="632" t="s">
        <v>228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4"/>
    </row>
    <row r="2" spans="1:22" ht="15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4.25">
      <c r="A3" s="638" t="s">
        <v>206</v>
      </c>
      <c r="B3" s="635" t="s">
        <v>50</v>
      </c>
      <c r="C3" s="635"/>
      <c r="D3" s="635"/>
      <c r="E3" s="635"/>
      <c r="F3" s="635"/>
      <c r="G3" s="635"/>
      <c r="H3" s="636"/>
      <c r="I3" s="635" t="s">
        <v>51</v>
      </c>
      <c r="J3" s="635"/>
      <c r="K3" s="635"/>
      <c r="L3" s="635"/>
      <c r="M3" s="635"/>
      <c r="N3" s="635"/>
      <c r="O3" s="636"/>
      <c r="P3" s="635" t="s">
        <v>52</v>
      </c>
      <c r="Q3" s="635"/>
      <c r="R3" s="635"/>
      <c r="S3" s="635"/>
      <c r="T3" s="635"/>
      <c r="U3" s="635"/>
      <c r="V3" s="636"/>
    </row>
    <row r="4" spans="1:22" s="40" customFormat="1" ht="57">
      <c r="A4" s="641"/>
      <c r="B4" s="131" t="s">
        <v>70</v>
      </c>
      <c r="C4" s="131" t="s">
        <v>151</v>
      </c>
      <c r="D4" s="131" t="s">
        <v>71</v>
      </c>
      <c r="E4" s="131" t="s">
        <v>145</v>
      </c>
      <c r="F4" s="131" t="s">
        <v>181</v>
      </c>
      <c r="G4" s="131" t="s">
        <v>24</v>
      </c>
      <c r="H4" s="132" t="s">
        <v>53</v>
      </c>
      <c r="I4" s="131" t="s">
        <v>70</v>
      </c>
      <c r="J4" s="131" t="s">
        <v>151</v>
      </c>
      <c r="K4" s="131" t="s">
        <v>71</v>
      </c>
      <c r="L4" s="131" t="s">
        <v>145</v>
      </c>
      <c r="M4" s="131" t="s">
        <v>181</v>
      </c>
      <c r="N4" s="131" t="s">
        <v>24</v>
      </c>
      <c r="O4" s="132" t="s">
        <v>53</v>
      </c>
      <c r="P4" s="131" t="s">
        <v>70</v>
      </c>
      <c r="Q4" s="131" t="s">
        <v>151</v>
      </c>
      <c r="R4" s="131" t="s">
        <v>71</v>
      </c>
      <c r="S4" s="131" t="s">
        <v>145</v>
      </c>
      <c r="T4" s="131" t="s">
        <v>181</v>
      </c>
      <c r="U4" s="131" t="s">
        <v>24</v>
      </c>
      <c r="V4" s="132" t="s">
        <v>53</v>
      </c>
    </row>
    <row r="5" spans="1:22" ht="14.25">
      <c r="A5" s="12" t="s">
        <v>54</v>
      </c>
      <c r="B5" s="13">
        <v>432</v>
      </c>
      <c r="C5" s="13">
        <v>0</v>
      </c>
      <c r="D5" s="13">
        <v>0</v>
      </c>
      <c r="E5" s="13">
        <v>2</v>
      </c>
      <c r="F5" s="13">
        <v>0</v>
      </c>
      <c r="G5" s="13">
        <v>1</v>
      </c>
      <c r="H5" s="14">
        <f aca="true" t="shared" si="0" ref="H5:H44">SUM(B5:G5)</f>
        <v>435</v>
      </c>
      <c r="I5" s="56">
        <v>408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4">
        <f aca="true" t="shared" si="1" ref="O5:O45">SUM(I5:N5)</f>
        <v>408</v>
      </c>
      <c r="P5" s="56">
        <f aca="true" t="shared" si="2" ref="P5:P45">B5+I5</f>
        <v>840</v>
      </c>
      <c r="Q5" s="13">
        <f aca="true" t="shared" si="3" ref="Q5:Q45">C5+J5</f>
        <v>0</v>
      </c>
      <c r="R5" s="13">
        <f aca="true" t="shared" si="4" ref="R5:R45">D5+K5</f>
        <v>0</v>
      </c>
      <c r="S5" s="13">
        <f aca="true" t="shared" si="5" ref="S5:S45">E5+L5</f>
        <v>2</v>
      </c>
      <c r="T5" s="13">
        <f aca="true" t="shared" si="6" ref="T5:T45">F5+M5</f>
        <v>0</v>
      </c>
      <c r="U5" s="13">
        <f aca="true" t="shared" si="7" ref="U5:U45">G5+N5</f>
        <v>1</v>
      </c>
      <c r="V5" s="14">
        <f aca="true" t="shared" si="8" ref="V5:V44">H5+O5</f>
        <v>843</v>
      </c>
    </row>
    <row r="6" spans="1:22" ht="14.25">
      <c r="A6" s="12" t="s">
        <v>109</v>
      </c>
      <c r="B6" s="16">
        <v>1231</v>
      </c>
      <c r="C6" s="16">
        <v>96</v>
      </c>
      <c r="D6" s="16">
        <v>47</v>
      </c>
      <c r="E6" s="16">
        <v>56</v>
      </c>
      <c r="F6" s="16">
        <v>33</v>
      </c>
      <c r="G6" s="16">
        <v>64</v>
      </c>
      <c r="H6" s="17">
        <f t="shared" si="0"/>
        <v>1527</v>
      </c>
      <c r="I6" s="59">
        <v>1217</v>
      </c>
      <c r="J6" s="16">
        <v>91</v>
      </c>
      <c r="K6" s="16">
        <v>28</v>
      </c>
      <c r="L6" s="16">
        <v>49</v>
      </c>
      <c r="M6" s="16">
        <v>29</v>
      </c>
      <c r="N6" s="16">
        <v>64</v>
      </c>
      <c r="O6" s="17">
        <f t="shared" si="1"/>
        <v>1478</v>
      </c>
      <c r="P6" s="59">
        <f t="shared" si="2"/>
        <v>2448</v>
      </c>
      <c r="Q6" s="16">
        <f t="shared" si="3"/>
        <v>187</v>
      </c>
      <c r="R6" s="16">
        <f t="shared" si="4"/>
        <v>75</v>
      </c>
      <c r="S6" s="16">
        <f t="shared" si="5"/>
        <v>105</v>
      </c>
      <c r="T6" s="16">
        <f t="shared" si="6"/>
        <v>62</v>
      </c>
      <c r="U6" s="16">
        <f t="shared" si="7"/>
        <v>128</v>
      </c>
      <c r="V6" s="19">
        <f t="shared" si="8"/>
        <v>3005</v>
      </c>
    </row>
    <row r="7" spans="1:22" ht="14.25">
      <c r="A7" s="12" t="s">
        <v>55</v>
      </c>
      <c r="B7" s="21">
        <v>2329</v>
      </c>
      <c r="C7" s="16">
        <v>76</v>
      </c>
      <c r="D7" s="16">
        <v>35</v>
      </c>
      <c r="E7" s="16">
        <v>48</v>
      </c>
      <c r="F7" s="16">
        <v>112</v>
      </c>
      <c r="G7" s="16">
        <v>230</v>
      </c>
      <c r="H7" s="19">
        <f t="shared" si="0"/>
        <v>2830</v>
      </c>
      <c r="I7" s="59">
        <v>2248</v>
      </c>
      <c r="J7" s="16">
        <v>39</v>
      </c>
      <c r="K7" s="16">
        <v>30</v>
      </c>
      <c r="L7" s="16">
        <v>46</v>
      </c>
      <c r="M7" s="16">
        <v>63</v>
      </c>
      <c r="N7" s="16">
        <v>188</v>
      </c>
      <c r="O7" s="19">
        <f t="shared" si="1"/>
        <v>2614</v>
      </c>
      <c r="P7" s="44">
        <f t="shared" si="2"/>
        <v>4577</v>
      </c>
      <c r="Q7" s="16">
        <f t="shared" si="3"/>
        <v>115</v>
      </c>
      <c r="R7" s="16">
        <f t="shared" si="4"/>
        <v>65</v>
      </c>
      <c r="S7" s="16">
        <f t="shared" si="5"/>
        <v>94</v>
      </c>
      <c r="T7" s="16">
        <f t="shared" si="6"/>
        <v>175</v>
      </c>
      <c r="U7" s="16">
        <f t="shared" si="7"/>
        <v>418</v>
      </c>
      <c r="V7" s="19">
        <f t="shared" si="8"/>
        <v>5444</v>
      </c>
    </row>
    <row r="8" spans="1:22" ht="14.25">
      <c r="A8" s="12" t="s">
        <v>56</v>
      </c>
      <c r="B8" s="21">
        <v>1898</v>
      </c>
      <c r="C8" s="16">
        <v>3</v>
      </c>
      <c r="D8" s="16">
        <v>0</v>
      </c>
      <c r="E8" s="16">
        <v>7</v>
      </c>
      <c r="F8" s="16">
        <v>19</v>
      </c>
      <c r="G8" s="16">
        <v>14</v>
      </c>
      <c r="H8" s="19">
        <f t="shared" si="0"/>
        <v>1941</v>
      </c>
      <c r="I8" s="44">
        <v>1730</v>
      </c>
      <c r="J8" s="16">
        <v>0</v>
      </c>
      <c r="K8" s="16">
        <v>0</v>
      </c>
      <c r="L8" s="16">
        <v>3</v>
      </c>
      <c r="M8" s="16">
        <v>6</v>
      </c>
      <c r="N8" s="16">
        <v>7</v>
      </c>
      <c r="O8" s="19">
        <f t="shared" si="1"/>
        <v>1746</v>
      </c>
      <c r="P8" s="44">
        <f t="shared" si="2"/>
        <v>3628</v>
      </c>
      <c r="Q8" s="16">
        <f t="shared" si="3"/>
        <v>3</v>
      </c>
      <c r="R8" s="16">
        <f t="shared" si="4"/>
        <v>0</v>
      </c>
      <c r="S8" s="16">
        <f t="shared" si="5"/>
        <v>10</v>
      </c>
      <c r="T8" s="16">
        <f t="shared" si="6"/>
        <v>25</v>
      </c>
      <c r="U8" s="16">
        <f t="shared" si="7"/>
        <v>21</v>
      </c>
      <c r="V8" s="19">
        <f t="shared" si="8"/>
        <v>3687</v>
      </c>
    </row>
    <row r="9" spans="1:22" ht="14.25">
      <c r="A9" s="12" t="s">
        <v>57</v>
      </c>
      <c r="B9" s="21">
        <v>11913</v>
      </c>
      <c r="C9" s="16">
        <v>1297</v>
      </c>
      <c r="D9" s="21">
        <v>511</v>
      </c>
      <c r="E9" s="16">
        <v>830</v>
      </c>
      <c r="F9" s="16">
        <v>569</v>
      </c>
      <c r="G9" s="16">
        <v>718</v>
      </c>
      <c r="H9" s="19">
        <f t="shared" si="0"/>
        <v>15838</v>
      </c>
      <c r="I9" s="44">
        <v>12500</v>
      </c>
      <c r="J9" s="16">
        <v>1073</v>
      </c>
      <c r="K9" s="21">
        <v>433</v>
      </c>
      <c r="L9" s="16">
        <v>780</v>
      </c>
      <c r="M9" s="16">
        <v>578</v>
      </c>
      <c r="N9" s="16">
        <v>610</v>
      </c>
      <c r="O9" s="19">
        <f t="shared" si="1"/>
        <v>15974</v>
      </c>
      <c r="P9" s="44">
        <f t="shared" si="2"/>
        <v>24413</v>
      </c>
      <c r="Q9" s="16">
        <f t="shared" si="3"/>
        <v>2370</v>
      </c>
      <c r="R9" s="21">
        <f t="shared" si="4"/>
        <v>944</v>
      </c>
      <c r="S9" s="16">
        <f t="shared" si="5"/>
        <v>1610</v>
      </c>
      <c r="T9" s="16">
        <f t="shared" si="6"/>
        <v>1147</v>
      </c>
      <c r="U9" s="16">
        <f t="shared" si="7"/>
        <v>1328</v>
      </c>
      <c r="V9" s="19">
        <f t="shared" si="8"/>
        <v>31812</v>
      </c>
    </row>
    <row r="10" spans="1:22" ht="14.25">
      <c r="A10" s="12" t="s">
        <v>58</v>
      </c>
      <c r="B10" s="16">
        <v>237</v>
      </c>
      <c r="C10" s="16">
        <v>13</v>
      </c>
      <c r="D10" s="16">
        <v>17</v>
      </c>
      <c r="E10" s="16">
        <v>9</v>
      </c>
      <c r="F10" s="16">
        <v>3</v>
      </c>
      <c r="G10" s="16">
        <v>29</v>
      </c>
      <c r="H10" s="17">
        <f t="shared" si="0"/>
        <v>308</v>
      </c>
      <c r="I10" s="59">
        <v>256</v>
      </c>
      <c r="J10" s="16">
        <v>9</v>
      </c>
      <c r="K10" s="16">
        <v>4</v>
      </c>
      <c r="L10" s="16">
        <v>14</v>
      </c>
      <c r="M10" s="16">
        <v>6</v>
      </c>
      <c r="N10" s="16">
        <v>15</v>
      </c>
      <c r="O10" s="17">
        <f t="shared" si="1"/>
        <v>304</v>
      </c>
      <c r="P10" s="59">
        <f t="shared" si="2"/>
        <v>493</v>
      </c>
      <c r="Q10" s="16">
        <f t="shared" si="3"/>
        <v>22</v>
      </c>
      <c r="R10" s="16">
        <f t="shared" si="4"/>
        <v>21</v>
      </c>
      <c r="S10" s="16">
        <f t="shared" si="5"/>
        <v>23</v>
      </c>
      <c r="T10" s="16">
        <f t="shared" si="6"/>
        <v>9</v>
      </c>
      <c r="U10" s="16">
        <f t="shared" si="7"/>
        <v>44</v>
      </c>
      <c r="V10" s="17">
        <f t="shared" si="8"/>
        <v>612</v>
      </c>
    </row>
    <row r="11" spans="1:22" ht="14.25">
      <c r="A11" s="12" t="s">
        <v>59</v>
      </c>
      <c r="B11" s="16">
        <v>1218</v>
      </c>
      <c r="C11" s="16">
        <v>4</v>
      </c>
      <c r="D11" s="16">
        <v>0</v>
      </c>
      <c r="E11" s="16">
        <v>7</v>
      </c>
      <c r="F11" s="16">
        <v>20</v>
      </c>
      <c r="G11" s="16">
        <v>10</v>
      </c>
      <c r="H11" s="17">
        <f t="shared" si="0"/>
        <v>1259</v>
      </c>
      <c r="I11" s="59">
        <v>1188</v>
      </c>
      <c r="J11" s="16">
        <v>4</v>
      </c>
      <c r="K11" s="16">
        <v>1</v>
      </c>
      <c r="L11" s="16">
        <v>9</v>
      </c>
      <c r="M11" s="16">
        <v>16</v>
      </c>
      <c r="N11" s="16">
        <v>6</v>
      </c>
      <c r="O11" s="17">
        <f t="shared" si="1"/>
        <v>1224</v>
      </c>
      <c r="P11" s="44">
        <f t="shared" si="2"/>
        <v>2406</v>
      </c>
      <c r="Q11" s="16">
        <f t="shared" si="3"/>
        <v>8</v>
      </c>
      <c r="R11" s="16">
        <f t="shared" si="4"/>
        <v>1</v>
      </c>
      <c r="S11" s="16">
        <f t="shared" si="5"/>
        <v>16</v>
      </c>
      <c r="T11" s="16">
        <f t="shared" si="6"/>
        <v>36</v>
      </c>
      <c r="U11" s="16">
        <f t="shared" si="7"/>
        <v>16</v>
      </c>
      <c r="V11" s="19">
        <f t="shared" si="8"/>
        <v>2483</v>
      </c>
    </row>
    <row r="12" spans="1:22" ht="14.25">
      <c r="A12" s="12" t="s">
        <v>60</v>
      </c>
      <c r="B12" s="21">
        <v>2085</v>
      </c>
      <c r="C12" s="16">
        <v>14</v>
      </c>
      <c r="D12" s="16">
        <v>9</v>
      </c>
      <c r="E12" s="16">
        <v>6</v>
      </c>
      <c r="F12" s="16">
        <v>14</v>
      </c>
      <c r="G12" s="16">
        <v>57</v>
      </c>
      <c r="H12" s="19">
        <f t="shared" si="0"/>
        <v>2185</v>
      </c>
      <c r="I12" s="44">
        <v>1967</v>
      </c>
      <c r="J12" s="16">
        <v>7</v>
      </c>
      <c r="K12" s="16">
        <v>11</v>
      </c>
      <c r="L12" s="16">
        <v>6</v>
      </c>
      <c r="M12" s="16">
        <v>10</v>
      </c>
      <c r="N12" s="16">
        <v>54</v>
      </c>
      <c r="O12" s="19">
        <f t="shared" si="1"/>
        <v>2055</v>
      </c>
      <c r="P12" s="44">
        <f t="shared" si="2"/>
        <v>4052</v>
      </c>
      <c r="Q12" s="16">
        <f t="shared" si="3"/>
        <v>21</v>
      </c>
      <c r="R12" s="16">
        <f t="shared" si="4"/>
        <v>20</v>
      </c>
      <c r="S12" s="16">
        <f t="shared" si="5"/>
        <v>12</v>
      </c>
      <c r="T12" s="16">
        <f t="shared" si="6"/>
        <v>24</v>
      </c>
      <c r="U12" s="16">
        <f t="shared" si="7"/>
        <v>111</v>
      </c>
      <c r="V12" s="19">
        <f t="shared" si="8"/>
        <v>4240</v>
      </c>
    </row>
    <row r="13" spans="1:22" ht="14.25">
      <c r="A13" s="12" t="s">
        <v>81</v>
      </c>
      <c r="B13" s="16">
        <v>948</v>
      </c>
      <c r="C13" s="16">
        <v>9</v>
      </c>
      <c r="D13" s="16">
        <v>5</v>
      </c>
      <c r="E13" s="16">
        <v>4</v>
      </c>
      <c r="F13" s="16">
        <v>8</v>
      </c>
      <c r="G13" s="16">
        <v>21</v>
      </c>
      <c r="H13" s="17">
        <f t="shared" si="0"/>
        <v>995</v>
      </c>
      <c r="I13" s="59">
        <v>928</v>
      </c>
      <c r="J13" s="16">
        <v>4</v>
      </c>
      <c r="K13" s="16">
        <v>0</v>
      </c>
      <c r="L13" s="16">
        <v>7</v>
      </c>
      <c r="M13" s="16">
        <v>9</v>
      </c>
      <c r="N13" s="16">
        <v>15</v>
      </c>
      <c r="O13" s="17">
        <f t="shared" si="1"/>
        <v>963</v>
      </c>
      <c r="P13" s="44">
        <f t="shared" si="2"/>
        <v>1876</v>
      </c>
      <c r="Q13" s="16">
        <f t="shared" si="3"/>
        <v>13</v>
      </c>
      <c r="R13" s="16">
        <f t="shared" si="4"/>
        <v>5</v>
      </c>
      <c r="S13" s="16">
        <f t="shared" si="5"/>
        <v>11</v>
      </c>
      <c r="T13" s="16">
        <f t="shared" si="6"/>
        <v>17</v>
      </c>
      <c r="U13" s="16">
        <f t="shared" si="7"/>
        <v>36</v>
      </c>
      <c r="V13" s="19">
        <f t="shared" si="8"/>
        <v>1958</v>
      </c>
    </row>
    <row r="14" spans="1:22" ht="14.25">
      <c r="A14" s="12" t="s">
        <v>61</v>
      </c>
      <c r="B14" s="16">
        <v>1037</v>
      </c>
      <c r="C14" s="16">
        <v>6</v>
      </c>
      <c r="D14" s="16">
        <v>0</v>
      </c>
      <c r="E14" s="16">
        <v>12</v>
      </c>
      <c r="F14" s="16">
        <v>5</v>
      </c>
      <c r="G14" s="16">
        <v>13</v>
      </c>
      <c r="H14" s="17">
        <f t="shared" si="0"/>
        <v>1073</v>
      </c>
      <c r="I14" s="59">
        <v>935</v>
      </c>
      <c r="J14" s="16">
        <v>6</v>
      </c>
      <c r="K14" s="16">
        <v>1</v>
      </c>
      <c r="L14" s="16">
        <v>4</v>
      </c>
      <c r="M14" s="16">
        <v>3</v>
      </c>
      <c r="N14" s="16">
        <v>11</v>
      </c>
      <c r="O14" s="17">
        <f t="shared" si="1"/>
        <v>960</v>
      </c>
      <c r="P14" s="44">
        <f t="shared" si="2"/>
        <v>1972</v>
      </c>
      <c r="Q14" s="16">
        <f t="shared" si="3"/>
        <v>12</v>
      </c>
      <c r="R14" s="16">
        <f t="shared" si="4"/>
        <v>1</v>
      </c>
      <c r="S14" s="16">
        <f t="shared" si="5"/>
        <v>16</v>
      </c>
      <c r="T14" s="16">
        <f t="shared" si="6"/>
        <v>8</v>
      </c>
      <c r="U14" s="16">
        <f t="shared" si="7"/>
        <v>24</v>
      </c>
      <c r="V14" s="19">
        <f t="shared" si="8"/>
        <v>2033</v>
      </c>
    </row>
    <row r="15" spans="1:22" ht="14.25">
      <c r="A15" s="12" t="s">
        <v>62</v>
      </c>
      <c r="B15" s="21">
        <v>3072</v>
      </c>
      <c r="C15" s="16">
        <v>44</v>
      </c>
      <c r="D15" s="16">
        <v>38</v>
      </c>
      <c r="E15" s="16">
        <v>129</v>
      </c>
      <c r="F15" s="16">
        <v>404</v>
      </c>
      <c r="G15" s="16">
        <v>156</v>
      </c>
      <c r="H15" s="19">
        <f t="shared" si="0"/>
        <v>3843</v>
      </c>
      <c r="I15" s="59">
        <v>2882</v>
      </c>
      <c r="J15" s="16">
        <v>28</v>
      </c>
      <c r="K15" s="16">
        <v>45</v>
      </c>
      <c r="L15" s="16">
        <v>94</v>
      </c>
      <c r="M15" s="16">
        <v>307</v>
      </c>
      <c r="N15" s="16">
        <v>141</v>
      </c>
      <c r="O15" s="19">
        <f t="shared" si="1"/>
        <v>3497</v>
      </c>
      <c r="P15" s="44">
        <f t="shared" si="2"/>
        <v>5954</v>
      </c>
      <c r="Q15" s="16">
        <f t="shared" si="3"/>
        <v>72</v>
      </c>
      <c r="R15" s="16">
        <f t="shared" si="4"/>
        <v>83</v>
      </c>
      <c r="S15" s="16">
        <f t="shared" si="5"/>
        <v>223</v>
      </c>
      <c r="T15" s="16">
        <f t="shared" si="6"/>
        <v>711</v>
      </c>
      <c r="U15" s="16">
        <f t="shared" si="7"/>
        <v>297</v>
      </c>
      <c r="V15" s="19">
        <f t="shared" si="8"/>
        <v>7340</v>
      </c>
    </row>
    <row r="16" spans="1:22" ht="14.25">
      <c r="A16" s="12" t="s">
        <v>14</v>
      </c>
      <c r="B16" s="16">
        <v>728</v>
      </c>
      <c r="C16" s="16">
        <v>3</v>
      </c>
      <c r="D16" s="16">
        <v>2</v>
      </c>
      <c r="E16" s="16">
        <v>1</v>
      </c>
      <c r="F16" s="16">
        <v>6</v>
      </c>
      <c r="G16" s="16">
        <v>23</v>
      </c>
      <c r="H16" s="19">
        <f t="shared" si="0"/>
        <v>763</v>
      </c>
      <c r="I16" s="59">
        <v>658</v>
      </c>
      <c r="J16" s="16">
        <v>1</v>
      </c>
      <c r="K16" s="16">
        <v>2</v>
      </c>
      <c r="L16" s="16">
        <v>2</v>
      </c>
      <c r="M16" s="16">
        <v>9</v>
      </c>
      <c r="N16" s="16">
        <v>17</v>
      </c>
      <c r="O16" s="19">
        <f t="shared" si="1"/>
        <v>689</v>
      </c>
      <c r="P16" s="44">
        <f t="shared" si="2"/>
        <v>1386</v>
      </c>
      <c r="Q16" s="16">
        <f t="shared" si="3"/>
        <v>4</v>
      </c>
      <c r="R16" s="16">
        <f t="shared" si="4"/>
        <v>4</v>
      </c>
      <c r="S16" s="16">
        <f t="shared" si="5"/>
        <v>3</v>
      </c>
      <c r="T16" s="16">
        <f t="shared" si="6"/>
        <v>15</v>
      </c>
      <c r="U16" s="16">
        <f t="shared" si="7"/>
        <v>40</v>
      </c>
      <c r="V16" s="19">
        <f t="shared" si="8"/>
        <v>1452</v>
      </c>
    </row>
    <row r="17" spans="1:22" ht="14.25">
      <c r="A17" s="12" t="s">
        <v>63</v>
      </c>
      <c r="B17" s="16">
        <v>1801</v>
      </c>
      <c r="C17" s="16">
        <v>52</v>
      </c>
      <c r="D17" s="16">
        <v>37</v>
      </c>
      <c r="E17" s="16">
        <v>46</v>
      </c>
      <c r="F17" s="16">
        <v>145</v>
      </c>
      <c r="G17" s="16">
        <v>90</v>
      </c>
      <c r="H17" s="19">
        <f t="shared" si="0"/>
        <v>2171</v>
      </c>
      <c r="I17" s="59">
        <v>1767</v>
      </c>
      <c r="J17" s="16">
        <v>41</v>
      </c>
      <c r="K17" s="16">
        <v>24</v>
      </c>
      <c r="L17" s="16">
        <v>53</v>
      </c>
      <c r="M17" s="16">
        <v>136</v>
      </c>
      <c r="N17" s="16">
        <v>60</v>
      </c>
      <c r="O17" s="19">
        <f t="shared" si="1"/>
        <v>2081</v>
      </c>
      <c r="P17" s="44">
        <f t="shared" si="2"/>
        <v>3568</v>
      </c>
      <c r="Q17" s="16">
        <f t="shared" si="3"/>
        <v>93</v>
      </c>
      <c r="R17" s="16">
        <f t="shared" si="4"/>
        <v>61</v>
      </c>
      <c r="S17" s="16">
        <f t="shared" si="5"/>
        <v>99</v>
      </c>
      <c r="T17" s="16">
        <f t="shared" si="6"/>
        <v>281</v>
      </c>
      <c r="U17" s="16">
        <f t="shared" si="7"/>
        <v>150</v>
      </c>
      <c r="V17" s="19">
        <f t="shared" si="8"/>
        <v>4252</v>
      </c>
    </row>
    <row r="18" spans="1:22" ht="14.25">
      <c r="A18" s="12" t="s">
        <v>64</v>
      </c>
      <c r="B18" s="21">
        <v>1423</v>
      </c>
      <c r="C18" s="16">
        <v>42</v>
      </c>
      <c r="D18" s="16">
        <v>35</v>
      </c>
      <c r="E18" s="16">
        <v>42</v>
      </c>
      <c r="F18" s="16">
        <v>64</v>
      </c>
      <c r="G18" s="16">
        <v>149</v>
      </c>
      <c r="H18" s="19">
        <f t="shared" si="0"/>
        <v>1755</v>
      </c>
      <c r="I18" s="44">
        <v>1504</v>
      </c>
      <c r="J18" s="16">
        <v>56</v>
      </c>
      <c r="K18" s="16">
        <v>15</v>
      </c>
      <c r="L18" s="16">
        <v>32</v>
      </c>
      <c r="M18" s="16">
        <v>64</v>
      </c>
      <c r="N18" s="16">
        <v>116</v>
      </c>
      <c r="O18" s="19">
        <f t="shared" si="1"/>
        <v>1787</v>
      </c>
      <c r="P18" s="44">
        <f t="shared" si="2"/>
        <v>2927</v>
      </c>
      <c r="Q18" s="16">
        <f t="shared" si="3"/>
        <v>98</v>
      </c>
      <c r="R18" s="16">
        <f t="shared" si="4"/>
        <v>50</v>
      </c>
      <c r="S18" s="16">
        <f t="shared" si="5"/>
        <v>74</v>
      </c>
      <c r="T18" s="16">
        <f t="shared" si="6"/>
        <v>128</v>
      </c>
      <c r="U18" s="16">
        <f t="shared" si="7"/>
        <v>265</v>
      </c>
      <c r="V18" s="19">
        <f t="shared" si="8"/>
        <v>3542</v>
      </c>
    </row>
    <row r="19" spans="1:22" ht="14.25">
      <c r="A19" s="12" t="s">
        <v>65</v>
      </c>
      <c r="B19" s="21">
        <v>4521</v>
      </c>
      <c r="C19" s="16">
        <v>32</v>
      </c>
      <c r="D19" s="16">
        <v>26</v>
      </c>
      <c r="E19" s="16">
        <v>59</v>
      </c>
      <c r="F19" s="16">
        <v>89</v>
      </c>
      <c r="G19" s="16">
        <v>28</v>
      </c>
      <c r="H19" s="19">
        <f t="shared" si="0"/>
        <v>4755</v>
      </c>
      <c r="I19" s="44">
        <v>4357</v>
      </c>
      <c r="J19" s="16">
        <v>10</v>
      </c>
      <c r="K19" s="16">
        <v>19</v>
      </c>
      <c r="L19" s="16">
        <v>36</v>
      </c>
      <c r="M19" s="16">
        <v>78</v>
      </c>
      <c r="N19" s="16">
        <v>20</v>
      </c>
      <c r="O19" s="19">
        <f t="shared" si="1"/>
        <v>4520</v>
      </c>
      <c r="P19" s="44">
        <f t="shared" si="2"/>
        <v>8878</v>
      </c>
      <c r="Q19" s="16">
        <f t="shared" si="3"/>
        <v>42</v>
      </c>
      <c r="R19" s="16">
        <f t="shared" si="4"/>
        <v>45</v>
      </c>
      <c r="S19" s="16">
        <f t="shared" si="5"/>
        <v>95</v>
      </c>
      <c r="T19" s="16">
        <f t="shared" si="6"/>
        <v>167</v>
      </c>
      <c r="U19" s="16">
        <f t="shared" si="7"/>
        <v>48</v>
      </c>
      <c r="V19" s="19">
        <f t="shared" si="8"/>
        <v>9275</v>
      </c>
    </row>
    <row r="20" spans="1:22" ht="14.25">
      <c r="A20" s="12" t="s">
        <v>66</v>
      </c>
      <c r="B20" s="16">
        <v>2843</v>
      </c>
      <c r="C20" s="16">
        <v>3</v>
      </c>
      <c r="D20" s="16">
        <v>4</v>
      </c>
      <c r="E20" s="16">
        <v>6</v>
      </c>
      <c r="F20" s="16">
        <v>9</v>
      </c>
      <c r="G20" s="16">
        <v>13</v>
      </c>
      <c r="H20" s="17">
        <f t="shared" si="0"/>
        <v>2878</v>
      </c>
      <c r="I20" s="59">
        <v>2738</v>
      </c>
      <c r="J20" s="16">
        <v>3</v>
      </c>
      <c r="K20" s="16">
        <v>1</v>
      </c>
      <c r="L20" s="16">
        <v>8</v>
      </c>
      <c r="M20" s="16">
        <v>7</v>
      </c>
      <c r="N20" s="16">
        <v>13</v>
      </c>
      <c r="O20" s="17">
        <f t="shared" si="1"/>
        <v>2770</v>
      </c>
      <c r="P20" s="59">
        <f t="shared" si="2"/>
        <v>5581</v>
      </c>
      <c r="Q20" s="16">
        <f t="shared" si="3"/>
        <v>6</v>
      </c>
      <c r="R20" s="16">
        <f t="shared" si="4"/>
        <v>5</v>
      </c>
      <c r="S20" s="16">
        <f t="shared" si="5"/>
        <v>14</v>
      </c>
      <c r="T20" s="16">
        <f t="shared" si="6"/>
        <v>16</v>
      </c>
      <c r="U20" s="16">
        <f t="shared" si="7"/>
        <v>26</v>
      </c>
      <c r="V20" s="17">
        <f t="shared" si="8"/>
        <v>5648</v>
      </c>
    </row>
    <row r="21" spans="1:22" ht="14.25">
      <c r="A21" s="12" t="s">
        <v>67</v>
      </c>
      <c r="B21" s="21">
        <v>347</v>
      </c>
      <c r="C21" s="21">
        <v>3</v>
      </c>
      <c r="D21" s="21">
        <v>2</v>
      </c>
      <c r="E21" s="16">
        <v>1</v>
      </c>
      <c r="F21" s="16">
        <v>0</v>
      </c>
      <c r="G21" s="16">
        <v>26</v>
      </c>
      <c r="H21" s="19">
        <f t="shared" si="0"/>
        <v>379</v>
      </c>
      <c r="I21" s="44">
        <v>297</v>
      </c>
      <c r="J21" s="21">
        <v>6</v>
      </c>
      <c r="K21" s="21">
        <v>1</v>
      </c>
      <c r="L21" s="16">
        <v>3</v>
      </c>
      <c r="M21" s="16">
        <v>0</v>
      </c>
      <c r="N21" s="16">
        <v>23</v>
      </c>
      <c r="O21" s="19">
        <f t="shared" si="1"/>
        <v>330</v>
      </c>
      <c r="P21" s="44">
        <f t="shared" si="2"/>
        <v>644</v>
      </c>
      <c r="Q21" s="21">
        <f t="shared" si="3"/>
        <v>9</v>
      </c>
      <c r="R21" s="21">
        <f t="shared" si="4"/>
        <v>3</v>
      </c>
      <c r="S21" s="16">
        <f t="shared" si="5"/>
        <v>4</v>
      </c>
      <c r="T21" s="21">
        <f t="shared" si="6"/>
        <v>0</v>
      </c>
      <c r="U21" s="16">
        <f t="shared" si="7"/>
        <v>49</v>
      </c>
      <c r="V21" s="19">
        <f t="shared" si="8"/>
        <v>709</v>
      </c>
    </row>
    <row r="22" spans="1:22" ht="14.25">
      <c r="A22" s="12" t="s">
        <v>82</v>
      </c>
      <c r="B22" s="21">
        <v>9428</v>
      </c>
      <c r="C22" s="21">
        <v>1191</v>
      </c>
      <c r="D22" s="21">
        <v>461</v>
      </c>
      <c r="E22" s="16">
        <v>705</v>
      </c>
      <c r="F22" s="21">
        <v>883</v>
      </c>
      <c r="G22" s="16">
        <v>1131</v>
      </c>
      <c r="H22" s="19">
        <f t="shared" si="0"/>
        <v>13799</v>
      </c>
      <c r="I22" s="44">
        <v>9643</v>
      </c>
      <c r="J22" s="21">
        <v>1036</v>
      </c>
      <c r="K22" s="21">
        <v>375</v>
      </c>
      <c r="L22" s="16">
        <v>637</v>
      </c>
      <c r="M22" s="21">
        <v>621</v>
      </c>
      <c r="N22" s="16">
        <v>1044</v>
      </c>
      <c r="O22" s="19">
        <f t="shared" si="1"/>
        <v>13356</v>
      </c>
      <c r="P22" s="44">
        <f t="shared" si="2"/>
        <v>19071</v>
      </c>
      <c r="Q22" s="21">
        <f t="shared" si="3"/>
        <v>2227</v>
      </c>
      <c r="R22" s="21">
        <f t="shared" si="4"/>
        <v>836</v>
      </c>
      <c r="S22" s="21">
        <f t="shared" si="5"/>
        <v>1342</v>
      </c>
      <c r="T22" s="21">
        <f t="shared" si="6"/>
        <v>1504</v>
      </c>
      <c r="U22" s="21">
        <f t="shared" si="7"/>
        <v>2175</v>
      </c>
      <c r="V22" s="19">
        <f t="shared" si="8"/>
        <v>27155</v>
      </c>
    </row>
    <row r="23" spans="1:22" ht="14.25">
      <c r="A23" s="12" t="s">
        <v>68</v>
      </c>
      <c r="B23" s="16">
        <v>29289</v>
      </c>
      <c r="C23" s="16">
        <v>4716</v>
      </c>
      <c r="D23" s="16">
        <v>2595</v>
      </c>
      <c r="E23" s="16">
        <v>4541</v>
      </c>
      <c r="F23" s="16">
        <v>5516</v>
      </c>
      <c r="G23" s="16">
        <v>2561</v>
      </c>
      <c r="H23" s="17">
        <f t="shared" si="0"/>
        <v>49218</v>
      </c>
      <c r="I23" s="59">
        <v>31786</v>
      </c>
      <c r="J23" s="16">
        <v>4672</v>
      </c>
      <c r="K23" s="16">
        <v>2327</v>
      </c>
      <c r="L23" s="16">
        <v>4223</v>
      </c>
      <c r="M23" s="16">
        <v>5418</v>
      </c>
      <c r="N23" s="16">
        <v>2282</v>
      </c>
      <c r="O23" s="17">
        <f t="shared" si="1"/>
        <v>50708</v>
      </c>
      <c r="P23" s="44">
        <f t="shared" si="2"/>
        <v>61075</v>
      </c>
      <c r="Q23" s="16">
        <f t="shared" si="3"/>
        <v>9388</v>
      </c>
      <c r="R23" s="16">
        <f t="shared" si="4"/>
        <v>4922</v>
      </c>
      <c r="S23" s="16">
        <f t="shared" si="5"/>
        <v>8764</v>
      </c>
      <c r="T23" s="16">
        <f t="shared" si="6"/>
        <v>10934</v>
      </c>
      <c r="U23" s="16">
        <f t="shared" si="7"/>
        <v>4843</v>
      </c>
      <c r="V23" s="19">
        <f t="shared" si="8"/>
        <v>99926</v>
      </c>
    </row>
    <row r="24" spans="1:22" ht="14.25">
      <c r="A24" s="12" t="s">
        <v>0</v>
      </c>
      <c r="B24" s="21">
        <v>1218</v>
      </c>
      <c r="C24" s="16">
        <v>0</v>
      </c>
      <c r="D24" s="16">
        <v>0</v>
      </c>
      <c r="E24" s="16">
        <v>2</v>
      </c>
      <c r="F24" s="16">
        <v>2</v>
      </c>
      <c r="G24" s="16">
        <v>27</v>
      </c>
      <c r="H24" s="19">
        <f t="shared" si="0"/>
        <v>1249</v>
      </c>
      <c r="I24" s="44">
        <v>1076</v>
      </c>
      <c r="J24" s="16">
        <v>0</v>
      </c>
      <c r="K24" s="16">
        <v>0</v>
      </c>
      <c r="L24" s="16">
        <v>0</v>
      </c>
      <c r="M24" s="16">
        <v>0</v>
      </c>
      <c r="N24" s="16">
        <v>35</v>
      </c>
      <c r="O24" s="19">
        <f t="shared" si="1"/>
        <v>1111</v>
      </c>
      <c r="P24" s="44">
        <f t="shared" si="2"/>
        <v>2294</v>
      </c>
      <c r="Q24" s="16">
        <f t="shared" si="3"/>
        <v>0</v>
      </c>
      <c r="R24" s="16">
        <f t="shared" si="4"/>
        <v>0</v>
      </c>
      <c r="S24" s="16">
        <f t="shared" si="5"/>
        <v>2</v>
      </c>
      <c r="T24" s="16">
        <f t="shared" si="6"/>
        <v>2</v>
      </c>
      <c r="U24" s="16">
        <f t="shared" si="7"/>
        <v>62</v>
      </c>
      <c r="V24" s="19">
        <f t="shared" si="8"/>
        <v>2360</v>
      </c>
    </row>
    <row r="25" spans="1:22" ht="14.25">
      <c r="A25" s="12" t="s">
        <v>1</v>
      </c>
      <c r="B25" s="21">
        <v>1706</v>
      </c>
      <c r="C25" s="16">
        <v>2</v>
      </c>
      <c r="D25" s="16">
        <v>4</v>
      </c>
      <c r="E25" s="16">
        <v>4</v>
      </c>
      <c r="F25" s="16">
        <v>8</v>
      </c>
      <c r="G25" s="16">
        <v>23</v>
      </c>
      <c r="H25" s="19">
        <f t="shared" si="0"/>
        <v>1747</v>
      </c>
      <c r="I25" s="44">
        <v>1598</v>
      </c>
      <c r="J25" s="16">
        <v>1</v>
      </c>
      <c r="K25" s="16">
        <v>0</v>
      </c>
      <c r="L25" s="16">
        <v>8</v>
      </c>
      <c r="M25" s="16">
        <v>5</v>
      </c>
      <c r="N25" s="16">
        <v>15</v>
      </c>
      <c r="O25" s="19">
        <f t="shared" si="1"/>
        <v>1627</v>
      </c>
      <c r="P25" s="44">
        <f t="shared" si="2"/>
        <v>3304</v>
      </c>
      <c r="Q25" s="16">
        <f t="shared" si="3"/>
        <v>3</v>
      </c>
      <c r="R25" s="21">
        <f t="shared" si="4"/>
        <v>4</v>
      </c>
      <c r="S25" s="16">
        <f t="shared" si="5"/>
        <v>12</v>
      </c>
      <c r="T25" s="16">
        <f t="shared" si="6"/>
        <v>13</v>
      </c>
      <c r="U25" s="16">
        <f t="shared" si="7"/>
        <v>38</v>
      </c>
      <c r="V25" s="19">
        <f t="shared" si="8"/>
        <v>3374</v>
      </c>
    </row>
    <row r="26" spans="1:22" ht="14.25">
      <c r="A26" s="12" t="s">
        <v>2</v>
      </c>
      <c r="B26" s="21">
        <v>7537</v>
      </c>
      <c r="C26" s="16">
        <v>709</v>
      </c>
      <c r="D26" s="16">
        <v>311</v>
      </c>
      <c r="E26" s="16">
        <v>562</v>
      </c>
      <c r="F26" s="16">
        <v>563</v>
      </c>
      <c r="G26" s="16">
        <v>748</v>
      </c>
      <c r="H26" s="19">
        <f t="shared" si="0"/>
        <v>10430</v>
      </c>
      <c r="I26" s="44">
        <v>7669</v>
      </c>
      <c r="J26" s="16">
        <v>610</v>
      </c>
      <c r="K26" s="16">
        <v>203</v>
      </c>
      <c r="L26" s="16">
        <v>517</v>
      </c>
      <c r="M26" s="16">
        <v>505</v>
      </c>
      <c r="N26" s="16">
        <v>682</v>
      </c>
      <c r="O26" s="19">
        <f t="shared" si="1"/>
        <v>10186</v>
      </c>
      <c r="P26" s="44">
        <f t="shared" si="2"/>
        <v>15206</v>
      </c>
      <c r="Q26" s="16">
        <f t="shared" si="3"/>
        <v>1319</v>
      </c>
      <c r="R26" s="16">
        <f t="shared" si="4"/>
        <v>514</v>
      </c>
      <c r="S26" s="16">
        <f t="shared" si="5"/>
        <v>1079</v>
      </c>
      <c r="T26" s="16">
        <f t="shared" si="6"/>
        <v>1068</v>
      </c>
      <c r="U26" s="16">
        <f t="shared" si="7"/>
        <v>1430</v>
      </c>
      <c r="V26" s="19">
        <f t="shared" si="8"/>
        <v>20616</v>
      </c>
    </row>
    <row r="27" spans="1:22" ht="14.25">
      <c r="A27" s="12" t="s">
        <v>3</v>
      </c>
      <c r="B27" s="16">
        <v>2275</v>
      </c>
      <c r="C27" s="16">
        <v>28</v>
      </c>
      <c r="D27" s="16">
        <v>19</v>
      </c>
      <c r="E27" s="16">
        <v>32</v>
      </c>
      <c r="F27" s="16">
        <v>51</v>
      </c>
      <c r="G27" s="16">
        <v>84</v>
      </c>
      <c r="H27" s="19">
        <f t="shared" si="0"/>
        <v>2489</v>
      </c>
      <c r="I27" s="59">
        <v>2219</v>
      </c>
      <c r="J27" s="16">
        <v>16</v>
      </c>
      <c r="K27" s="16">
        <v>23</v>
      </c>
      <c r="L27" s="16">
        <v>41</v>
      </c>
      <c r="M27" s="16">
        <v>43</v>
      </c>
      <c r="N27" s="16">
        <v>37</v>
      </c>
      <c r="O27" s="19">
        <f t="shared" si="1"/>
        <v>2379</v>
      </c>
      <c r="P27" s="44">
        <f t="shared" si="2"/>
        <v>4494</v>
      </c>
      <c r="Q27" s="16">
        <f t="shared" si="3"/>
        <v>44</v>
      </c>
      <c r="R27" s="16">
        <f t="shared" si="4"/>
        <v>42</v>
      </c>
      <c r="S27" s="16">
        <f t="shared" si="5"/>
        <v>73</v>
      </c>
      <c r="T27" s="16">
        <f t="shared" si="6"/>
        <v>94</v>
      </c>
      <c r="U27" s="16">
        <f t="shared" si="7"/>
        <v>121</v>
      </c>
      <c r="V27" s="19">
        <f t="shared" si="8"/>
        <v>4868</v>
      </c>
    </row>
    <row r="28" spans="1:22" ht="14.25">
      <c r="A28" s="12" t="s">
        <v>4</v>
      </c>
      <c r="B28" s="16">
        <v>1227</v>
      </c>
      <c r="C28" s="16">
        <v>1</v>
      </c>
      <c r="D28" s="16">
        <v>1</v>
      </c>
      <c r="E28" s="16">
        <v>2</v>
      </c>
      <c r="F28" s="16">
        <v>5</v>
      </c>
      <c r="G28" s="16">
        <v>8</v>
      </c>
      <c r="H28" s="19">
        <f t="shared" si="0"/>
        <v>1244</v>
      </c>
      <c r="I28" s="59">
        <v>1105</v>
      </c>
      <c r="J28" s="16">
        <v>0</v>
      </c>
      <c r="K28" s="16">
        <v>1</v>
      </c>
      <c r="L28" s="16">
        <v>2</v>
      </c>
      <c r="M28" s="16">
        <v>5</v>
      </c>
      <c r="N28" s="16">
        <v>13</v>
      </c>
      <c r="O28" s="17">
        <f t="shared" si="1"/>
        <v>1126</v>
      </c>
      <c r="P28" s="44">
        <f t="shared" si="2"/>
        <v>2332</v>
      </c>
      <c r="Q28" s="16">
        <f t="shared" si="3"/>
        <v>1</v>
      </c>
      <c r="R28" s="16">
        <f t="shared" si="4"/>
        <v>2</v>
      </c>
      <c r="S28" s="16">
        <f t="shared" si="5"/>
        <v>4</v>
      </c>
      <c r="T28" s="16">
        <f t="shared" si="6"/>
        <v>10</v>
      </c>
      <c r="U28" s="16">
        <f t="shared" si="7"/>
        <v>21</v>
      </c>
      <c r="V28" s="19">
        <f t="shared" si="8"/>
        <v>2370</v>
      </c>
    </row>
    <row r="29" spans="1:22" ht="14.25">
      <c r="A29" s="12" t="s">
        <v>5</v>
      </c>
      <c r="B29" s="16">
        <v>1262</v>
      </c>
      <c r="C29" s="16">
        <v>2</v>
      </c>
      <c r="D29" s="16">
        <v>3</v>
      </c>
      <c r="E29" s="16">
        <v>6</v>
      </c>
      <c r="F29" s="16">
        <v>8</v>
      </c>
      <c r="G29" s="16">
        <v>14</v>
      </c>
      <c r="H29" s="17">
        <f t="shared" si="0"/>
        <v>1295</v>
      </c>
      <c r="I29" s="59">
        <v>1140</v>
      </c>
      <c r="J29" s="16">
        <v>0</v>
      </c>
      <c r="K29" s="16">
        <v>1</v>
      </c>
      <c r="L29" s="16">
        <v>2</v>
      </c>
      <c r="M29" s="16">
        <v>4</v>
      </c>
      <c r="N29" s="16">
        <v>10</v>
      </c>
      <c r="O29" s="17">
        <f t="shared" si="1"/>
        <v>1157</v>
      </c>
      <c r="P29" s="59">
        <f t="shared" si="2"/>
        <v>2402</v>
      </c>
      <c r="Q29" s="16">
        <f t="shared" si="3"/>
        <v>2</v>
      </c>
      <c r="R29" s="16">
        <f t="shared" si="4"/>
        <v>4</v>
      </c>
      <c r="S29" s="16">
        <f t="shared" si="5"/>
        <v>8</v>
      </c>
      <c r="T29" s="16">
        <f t="shared" si="6"/>
        <v>12</v>
      </c>
      <c r="U29" s="16">
        <f t="shared" si="7"/>
        <v>24</v>
      </c>
      <c r="V29" s="17">
        <f t="shared" si="8"/>
        <v>2452</v>
      </c>
    </row>
    <row r="30" spans="1:22" ht="14.25">
      <c r="A30" s="12" t="s">
        <v>6</v>
      </c>
      <c r="B30" s="16">
        <v>1047</v>
      </c>
      <c r="C30" s="16">
        <v>16</v>
      </c>
      <c r="D30" s="16">
        <v>29</v>
      </c>
      <c r="E30" s="16">
        <v>53</v>
      </c>
      <c r="F30" s="16">
        <v>79</v>
      </c>
      <c r="G30" s="16">
        <v>87</v>
      </c>
      <c r="H30" s="17">
        <f t="shared" si="0"/>
        <v>1311</v>
      </c>
      <c r="I30" s="59">
        <v>1037</v>
      </c>
      <c r="J30" s="16">
        <v>13</v>
      </c>
      <c r="K30" s="16">
        <v>23</v>
      </c>
      <c r="L30" s="16">
        <v>36</v>
      </c>
      <c r="M30" s="16">
        <v>79</v>
      </c>
      <c r="N30" s="16">
        <v>92</v>
      </c>
      <c r="O30" s="17">
        <f t="shared" si="1"/>
        <v>1280</v>
      </c>
      <c r="P30" s="59">
        <f t="shared" si="2"/>
        <v>2084</v>
      </c>
      <c r="Q30" s="16">
        <f t="shared" si="3"/>
        <v>29</v>
      </c>
      <c r="R30" s="16">
        <f t="shared" si="4"/>
        <v>52</v>
      </c>
      <c r="S30" s="16">
        <f t="shared" si="5"/>
        <v>89</v>
      </c>
      <c r="T30" s="16">
        <f t="shared" si="6"/>
        <v>158</v>
      </c>
      <c r="U30" s="16">
        <f t="shared" si="7"/>
        <v>179</v>
      </c>
      <c r="V30" s="19">
        <f t="shared" si="8"/>
        <v>2591</v>
      </c>
    </row>
    <row r="31" spans="1:22" ht="14.25">
      <c r="A31" s="12" t="s">
        <v>7</v>
      </c>
      <c r="B31" s="16">
        <v>740</v>
      </c>
      <c r="C31" s="16">
        <v>4</v>
      </c>
      <c r="D31" s="16">
        <v>0</v>
      </c>
      <c r="E31" s="16">
        <v>5</v>
      </c>
      <c r="F31" s="16">
        <v>4</v>
      </c>
      <c r="G31" s="16">
        <v>10</v>
      </c>
      <c r="H31" s="19">
        <f t="shared" si="0"/>
        <v>763</v>
      </c>
      <c r="I31" s="59">
        <v>683</v>
      </c>
      <c r="J31" s="16">
        <v>5</v>
      </c>
      <c r="K31" s="16">
        <v>1</v>
      </c>
      <c r="L31" s="16">
        <v>1</v>
      </c>
      <c r="M31" s="16">
        <v>4</v>
      </c>
      <c r="N31" s="16">
        <v>6</v>
      </c>
      <c r="O31" s="19">
        <f t="shared" si="1"/>
        <v>700</v>
      </c>
      <c r="P31" s="44">
        <f t="shared" si="2"/>
        <v>1423</v>
      </c>
      <c r="Q31" s="16">
        <f t="shared" si="3"/>
        <v>9</v>
      </c>
      <c r="R31" s="16">
        <f t="shared" si="4"/>
        <v>1</v>
      </c>
      <c r="S31" s="16">
        <f t="shared" si="5"/>
        <v>6</v>
      </c>
      <c r="T31" s="16">
        <f t="shared" si="6"/>
        <v>8</v>
      </c>
      <c r="U31" s="16">
        <f t="shared" si="7"/>
        <v>16</v>
      </c>
      <c r="V31" s="19">
        <f t="shared" si="8"/>
        <v>1463</v>
      </c>
    </row>
    <row r="32" spans="1:22" ht="14.25">
      <c r="A32" s="12" t="s">
        <v>8</v>
      </c>
      <c r="B32" s="16">
        <v>1424</v>
      </c>
      <c r="C32" s="16">
        <v>39</v>
      </c>
      <c r="D32" s="16">
        <v>14</v>
      </c>
      <c r="E32" s="16">
        <v>20</v>
      </c>
      <c r="F32" s="16">
        <v>22</v>
      </c>
      <c r="G32" s="16">
        <v>50</v>
      </c>
      <c r="H32" s="17">
        <f t="shared" si="0"/>
        <v>1569</v>
      </c>
      <c r="I32" s="59">
        <v>1343</v>
      </c>
      <c r="J32" s="16">
        <v>29</v>
      </c>
      <c r="K32" s="16">
        <v>13</v>
      </c>
      <c r="L32" s="16">
        <v>16</v>
      </c>
      <c r="M32" s="16">
        <v>13</v>
      </c>
      <c r="N32" s="16">
        <v>53</v>
      </c>
      <c r="O32" s="17">
        <f t="shared" si="1"/>
        <v>1467</v>
      </c>
      <c r="P32" s="59">
        <f t="shared" si="2"/>
        <v>2767</v>
      </c>
      <c r="Q32" s="16">
        <f t="shared" si="3"/>
        <v>68</v>
      </c>
      <c r="R32" s="16">
        <f t="shared" si="4"/>
        <v>27</v>
      </c>
      <c r="S32" s="16">
        <f t="shared" si="5"/>
        <v>36</v>
      </c>
      <c r="T32" s="16">
        <f t="shared" si="6"/>
        <v>35</v>
      </c>
      <c r="U32" s="16">
        <f t="shared" si="7"/>
        <v>103</v>
      </c>
      <c r="V32" s="17">
        <f t="shared" si="8"/>
        <v>3036</v>
      </c>
    </row>
    <row r="33" spans="1:22" ht="14.25">
      <c r="A33" s="12" t="s">
        <v>9</v>
      </c>
      <c r="B33" s="16">
        <v>283</v>
      </c>
      <c r="C33" s="16">
        <v>2</v>
      </c>
      <c r="D33" s="16">
        <v>0</v>
      </c>
      <c r="E33" s="16">
        <v>0</v>
      </c>
      <c r="F33" s="16">
        <v>4</v>
      </c>
      <c r="G33" s="16">
        <v>14</v>
      </c>
      <c r="H33" s="19">
        <f t="shared" si="0"/>
        <v>303</v>
      </c>
      <c r="I33" s="59">
        <v>267</v>
      </c>
      <c r="J33" s="16">
        <v>1</v>
      </c>
      <c r="K33" s="16">
        <v>0</v>
      </c>
      <c r="L33" s="16">
        <v>1</v>
      </c>
      <c r="M33" s="16">
        <v>1</v>
      </c>
      <c r="N33" s="16">
        <v>11</v>
      </c>
      <c r="O33" s="19">
        <f t="shared" si="1"/>
        <v>281</v>
      </c>
      <c r="P33" s="44">
        <f t="shared" si="2"/>
        <v>550</v>
      </c>
      <c r="Q33" s="16">
        <f t="shared" si="3"/>
        <v>3</v>
      </c>
      <c r="R33" s="16">
        <f t="shared" si="4"/>
        <v>0</v>
      </c>
      <c r="S33" s="16">
        <f t="shared" si="5"/>
        <v>1</v>
      </c>
      <c r="T33" s="16">
        <f t="shared" si="6"/>
        <v>5</v>
      </c>
      <c r="U33" s="16">
        <f t="shared" si="7"/>
        <v>25</v>
      </c>
      <c r="V33" s="19">
        <f t="shared" si="8"/>
        <v>584</v>
      </c>
    </row>
    <row r="34" spans="1:22" ht="14.25">
      <c r="A34" s="12" t="s">
        <v>10</v>
      </c>
      <c r="B34" s="16">
        <v>1329</v>
      </c>
      <c r="C34" s="16">
        <v>5</v>
      </c>
      <c r="D34" s="16">
        <v>0</v>
      </c>
      <c r="E34" s="16">
        <v>1</v>
      </c>
      <c r="F34" s="16">
        <v>26</v>
      </c>
      <c r="G34" s="16">
        <v>30</v>
      </c>
      <c r="H34" s="17">
        <f t="shared" si="0"/>
        <v>1391</v>
      </c>
      <c r="I34" s="59">
        <v>1196</v>
      </c>
      <c r="J34" s="16">
        <v>5</v>
      </c>
      <c r="K34" s="16">
        <v>1</v>
      </c>
      <c r="L34" s="16">
        <v>2</v>
      </c>
      <c r="M34" s="16">
        <v>13</v>
      </c>
      <c r="N34" s="16">
        <v>35</v>
      </c>
      <c r="O34" s="17">
        <f t="shared" si="1"/>
        <v>1252</v>
      </c>
      <c r="P34" s="44">
        <f t="shared" si="2"/>
        <v>2525</v>
      </c>
      <c r="Q34" s="16">
        <f t="shared" si="3"/>
        <v>10</v>
      </c>
      <c r="R34" s="16">
        <f t="shared" si="4"/>
        <v>1</v>
      </c>
      <c r="S34" s="16">
        <f t="shared" si="5"/>
        <v>3</v>
      </c>
      <c r="T34" s="16">
        <f t="shared" si="6"/>
        <v>39</v>
      </c>
      <c r="U34" s="16">
        <f t="shared" si="7"/>
        <v>65</v>
      </c>
      <c r="V34" s="19">
        <f t="shared" si="8"/>
        <v>2643</v>
      </c>
    </row>
    <row r="35" spans="1:22" ht="14.25">
      <c r="A35" s="12" t="s">
        <v>11</v>
      </c>
      <c r="B35" s="16">
        <v>999</v>
      </c>
      <c r="C35" s="16">
        <v>9</v>
      </c>
      <c r="D35" s="16">
        <v>7</v>
      </c>
      <c r="E35" s="16">
        <v>15</v>
      </c>
      <c r="F35" s="16">
        <v>18</v>
      </c>
      <c r="G35" s="16">
        <v>6</v>
      </c>
      <c r="H35" s="17">
        <f t="shared" si="0"/>
        <v>1054</v>
      </c>
      <c r="I35" s="59">
        <v>983</v>
      </c>
      <c r="J35" s="16">
        <v>5</v>
      </c>
      <c r="K35" s="16">
        <v>5</v>
      </c>
      <c r="L35" s="16">
        <v>14</v>
      </c>
      <c r="M35" s="16">
        <v>16</v>
      </c>
      <c r="N35" s="16">
        <v>10</v>
      </c>
      <c r="O35" s="17">
        <f t="shared" si="1"/>
        <v>1033</v>
      </c>
      <c r="P35" s="44">
        <f t="shared" si="2"/>
        <v>1982</v>
      </c>
      <c r="Q35" s="16">
        <f t="shared" si="3"/>
        <v>14</v>
      </c>
      <c r="R35" s="16">
        <f t="shared" si="4"/>
        <v>12</v>
      </c>
      <c r="S35" s="16">
        <f t="shared" si="5"/>
        <v>29</v>
      </c>
      <c r="T35" s="16">
        <f t="shared" si="6"/>
        <v>34</v>
      </c>
      <c r="U35" s="16">
        <f t="shared" si="7"/>
        <v>16</v>
      </c>
      <c r="V35" s="19">
        <f t="shared" si="8"/>
        <v>2087</v>
      </c>
    </row>
    <row r="36" spans="1:22" ht="14.25">
      <c r="A36" s="12" t="s">
        <v>12</v>
      </c>
      <c r="B36" s="16">
        <v>1400</v>
      </c>
      <c r="C36" s="16">
        <v>3</v>
      </c>
      <c r="D36" s="16">
        <v>2</v>
      </c>
      <c r="E36" s="16">
        <v>5</v>
      </c>
      <c r="F36" s="16">
        <v>384</v>
      </c>
      <c r="G36" s="16">
        <v>59</v>
      </c>
      <c r="H36" s="17">
        <f t="shared" si="0"/>
        <v>1853</v>
      </c>
      <c r="I36" s="59">
        <v>1235</v>
      </c>
      <c r="J36" s="16">
        <v>3</v>
      </c>
      <c r="K36" s="16">
        <v>1</v>
      </c>
      <c r="L36" s="16">
        <v>2</v>
      </c>
      <c r="M36" s="16">
        <v>13</v>
      </c>
      <c r="N36" s="16">
        <v>53</v>
      </c>
      <c r="O36" s="17">
        <f t="shared" si="1"/>
        <v>1307</v>
      </c>
      <c r="P36" s="44">
        <f t="shared" si="2"/>
        <v>2635</v>
      </c>
      <c r="Q36" s="16">
        <f t="shared" si="3"/>
        <v>6</v>
      </c>
      <c r="R36" s="16">
        <f t="shared" si="4"/>
        <v>3</v>
      </c>
      <c r="S36" s="16">
        <f t="shared" si="5"/>
        <v>7</v>
      </c>
      <c r="T36" s="16">
        <f t="shared" si="6"/>
        <v>397</v>
      </c>
      <c r="U36" s="16">
        <f t="shared" si="7"/>
        <v>112</v>
      </c>
      <c r="V36" s="19">
        <f t="shared" si="8"/>
        <v>3160</v>
      </c>
    </row>
    <row r="37" spans="1:22" ht="14.25">
      <c r="A37" s="12" t="s">
        <v>13</v>
      </c>
      <c r="B37" s="16">
        <v>873</v>
      </c>
      <c r="C37" s="16">
        <v>5</v>
      </c>
      <c r="D37" s="16">
        <v>0</v>
      </c>
      <c r="E37" s="16">
        <v>0</v>
      </c>
      <c r="F37" s="16">
        <v>2</v>
      </c>
      <c r="G37" s="16">
        <v>12</v>
      </c>
      <c r="H37" s="17">
        <f t="shared" si="0"/>
        <v>892</v>
      </c>
      <c r="I37" s="59">
        <v>840</v>
      </c>
      <c r="J37" s="16">
        <v>2</v>
      </c>
      <c r="K37" s="16">
        <v>0</v>
      </c>
      <c r="L37" s="16">
        <v>0</v>
      </c>
      <c r="M37" s="16">
        <v>0</v>
      </c>
      <c r="N37" s="16">
        <v>13</v>
      </c>
      <c r="O37" s="17">
        <f t="shared" si="1"/>
        <v>855</v>
      </c>
      <c r="P37" s="59">
        <f t="shared" si="2"/>
        <v>1713</v>
      </c>
      <c r="Q37" s="16">
        <f t="shared" si="3"/>
        <v>7</v>
      </c>
      <c r="R37" s="16">
        <f t="shared" si="4"/>
        <v>0</v>
      </c>
      <c r="S37" s="16">
        <f t="shared" si="5"/>
        <v>0</v>
      </c>
      <c r="T37" s="16">
        <f t="shared" si="6"/>
        <v>2</v>
      </c>
      <c r="U37" s="16">
        <f t="shared" si="7"/>
        <v>25</v>
      </c>
      <c r="V37" s="19">
        <f t="shared" si="8"/>
        <v>1747</v>
      </c>
    </row>
    <row r="38" spans="1:22" s="23" customFormat="1" ht="28.5">
      <c r="A38" s="67" t="s">
        <v>15</v>
      </c>
      <c r="B38" s="75">
        <f aca="true" t="shared" si="9" ref="B38:G38">B19+B20+B25</f>
        <v>9070</v>
      </c>
      <c r="C38" s="75">
        <f t="shared" si="9"/>
        <v>37</v>
      </c>
      <c r="D38" s="75">
        <f t="shared" si="9"/>
        <v>34</v>
      </c>
      <c r="E38" s="75">
        <f t="shared" si="9"/>
        <v>69</v>
      </c>
      <c r="F38" s="75">
        <f t="shared" si="9"/>
        <v>106</v>
      </c>
      <c r="G38" s="75">
        <f t="shared" si="9"/>
        <v>64</v>
      </c>
      <c r="H38" s="76">
        <f t="shared" si="0"/>
        <v>9380</v>
      </c>
      <c r="I38" s="83">
        <f aca="true" t="shared" si="10" ref="I38:N38">I19+I20+I25</f>
        <v>8693</v>
      </c>
      <c r="J38" s="75">
        <f t="shared" si="10"/>
        <v>14</v>
      </c>
      <c r="K38" s="75">
        <f t="shared" si="10"/>
        <v>20</v>
      </c>
      <c r="L38" s="75">
        <f t="shared" si="10"/>
        <v>52</v>
      </c>
      <c r="M38" s="75">
        <f t="shared" si="10"/>
        <v>90</v>
      </c>
      <c r="N38" s="75">
        <f t="shared" si="10"/>
        <v>48</v>
      </c>
      <c r="O38" s="76">
        <f t="shared" si="1"/>
        <v>8917</v>
      </c>
      <c r="P38" s="83">
        <f t="shared" si="2"/>
        <v>17763</v>
      </c>
      <c r="Q38" s="75">
        <f t="shared" si="3"/>
        <v>51</v>
      </c>
      <c r="R38" s="75">
        <f t="shared" si="4"/>
        <v>54</v>
      </c>
      <c r="S38" s="77">
        <f t="shared" si="5"/>
        <v>121</v>
      </c>
      <c r="T38" s="77">
        <f t="shared" si="6"/>
        <v>196</v>
      </c>
      <c r="U38" s="77">
        <f t="shared" si="7"/>
        <v>112</v>
      </c>
      <c r="V38" s="76">
        <f t="shared" si="8"/>
        <v>18297</v>
      </c>
    </row>
    <row r="39" spans="1:22" s="23" customFormat="1" ht="14.25">
      <c r="A39" s="74" t="s">
        <v>16</v>
      </c>
      <c r="B39" s="30">
        <v>10419</v>
      </c>
      <c r="C39" s="30">
        <v>162</v>
      </c>
      <c r="D39" s="31">
        <v>120</v>
      </c>
      <c r="E39" s="31">
        <v>270</v>
      </c>
      <c r="F39" s="31">
        <v>1040</v>
      </c>
      <c r="G39" s="31">
        <v>457</v>
      </c>
      <c r="H39" s="32">
        <f t="shared" si="0"/>
        <v>12468</v>
      </c>
      <c r="I39" s="61">
        <v>9781</v>
      </c>
      <c r="J39" s="30">
        <v>123</v>
      </c>
      <c r="K39" s="31">
        <v>108</v>
      </c>
      <c r="L39" s="31">
        <v>206</v>
      </c>
      <c r="M39" s="31">
        <v>552</v>
      </c>
      <c r="N39" s="31">
        <v>407</v>
      </c>
      <c r="O39" s="32">
        <f t="shared" si="1"/>
        <v>11177</v>
      </c>
      <c r="P39" s="61">
        <f t="shared" si="2"/>
        <v>20200</v>
      </c>
      <c r="Q39" s="30">
        <f t="shared" si="3"/>
        <v>285</v>
      </c>
      <c r="R39" s="30">
        <f t="shared" si="4"/>
        <v>228</v>
      </c>
      <c r="S39" s="31">
        <f t="shared" si="5"/>
        <v>476</v>
      </c>
      <c r="T39" s="31">
        <f t="shared" si="6"/>
        <v>1592</v>
      </c>
      <c r="U39" s="31">
        <f t="shared" si="7"/>
        <v>864</v>
      </c>
      <c r="V39" s="32">
        <f t="shared" si="8"/>
        <v>23645</v>
      </c>
    </row>
    <row r="40" spans="1:22" s="23" customFormat="1" ht="14.25">
      <c r="A40" s="74" t="s">
        <v>17</v>
      </c>
      <c r="B40" s="30">
        <f aca="true" t="shared" si="11" ref="B40:G40">B5+B8+B11+B12+B16+B24+B27+B28+B29+B35</f>
        <v>13342</v>
      </c>
      <c r="C40" s="30">
        <f t="shared" si="11"/>
        <v>64</v>
      </c>
      <c r="D40" s="30">
        <f t="shared" si="11"/>
        <v>41</v>
      </c>
      <c r="E40" s="30">
        <f t="shared" si="11"/>
        <v>80</v>
      </c>
      <c r="F40" s="30">
        <f t="shared" si="11"/>
        <v>143</v>
      </c>
      <c r="G40" s="30">
        <f t="shared" si="11"/>
        <v>244</v>
      </c>
      <c r="H40" s="32">
        <f t="shared" si="0"/>
        <v>13914</v>
      </c>
      <c r="I40" s="61">
        <f aca="true" t="shared" si="12" ref="I40:N40">I5+I8+I11+I12+I16+I24+I27+I28+I29+I35</f>
        <v>12474</v>
      </c>
      <c r="J40" s="30">
        <f t="shared" si="12"/>
        <v>33</v>
      </c>
      <c r="K40" s="30">
        <f t="shared" si="12"/>
        <v>44</v>
      </c>
      <c r="L40" s="30">
        <f t="shared" si="12"/>
        <v>79</v>
      </c>
      <c r="M40" s="30">
        <f t="shared" si="12"/>
        <v>109</v>
      </c>
      <c r="N40" s="30">
        <f t="shared" si="12"/>
        <v>189</v>
      </c>
      <c r="O40" s="32">
        <f t="shared" si="1"/>
        <v>12928</v>
      </c>
      <c r="P40" s="61">
        <f t="shared" si="2"/>
        <v>25816</v>
      </c>
      <c r="Q40" s="30">
        <f t="shared" si="3"/>
        <v>97</v>
      </c>
      <c r="R40" s="30">
        <f t="shared" si="4"/>
        <v>85</v>
      </c>
      <c r="S40" s="31">
        <f t="shared" si="5"/>
        <v>159</v>
      </c>
      <c r="T40" s="31">
        <f t="shared" si="6"/>
        <v>252</v>
      </c>
      <c r="U40" s="31">
        <f t="shared" si="7"/>
        <v>433</v>
      </c>
      <c r="V40" s="32">
        <f t="shared" si="8"/>
        <v>26842</v>
      </c>
    </row>
    <row r="41" spans="1:22" s="23" customFormat="1" ht="14.25">
      <c r="A41" s="67" t="s">
        <v>18</v>
      </c>
      <c r="B41" s="75">
        <f aca="true" t="shared" si="13" ref="B41:G41">B39+B40</f>
        <v>23761</v>
      </c>
      <c r="C41" s="75">
        <f t="shared" si="13"/>
        <v>226</v>
      </c>
      <c r="D41" s="75">
        <f t="shared" si="13"/>
        <v>161</v>
      </c>
      <c r="E41" s="75">
        <f t="shared" si="13"/>
        <v>350</v>
      </c>
      <c r="F41" s="75">
        <f t="shared" si="13"/>
        <v>1183</v>
      </c>
      <c r="G41" s="75">
        <f t="shared" si="13"/>
        <v>701</v>
      </c>
      <c r="H41" s="76">
        <f t="shared" si="0"/>
        <v>26382</v>
      </c>
      <c r="I41" s="83">
        <f aca="true" t="shared" si="14" ref="I41:N41">I39+I40</f>
        <v>22255</v>
      </c>
      <c r="J41" s="75">
        <f t="shared" si="14"/>
        <v>156</v>
      </c>
      <c r="K41" s="75">
        <f t="shared" si="14"/>
        <v>152</v>
      </c>
      <c r="L41" s="75">
        <f t="shared" si="14"/>
        <v>285</v>
      </c>
      <c r="M41" s="75">
        <f t="shared" si="14"/>
        <v>661</v>
      </c>
      <c r="N41" s="75">
        <f t="shared" si="14"/>
        <v>596</v>
      </c>
      <c r="O41" s="76">
        <f t="shared" si="1"/>
        <v>24105</v>
      </c>
      <c r="P41" s="83">
        <f t="shared" si="2"/>
        <v>46016</v>
      </c>
      <c r="Q41" s="75">
        <f t="shared" si="3"/>
        <v>382</v>
      </c>
      <c r="R41" s="75">
        <f t="shared" si="4"/>
        <v>313</v>
      </c>
      <c r="S41" s="77">
        <f t="shared" si="5"/>
        <v>635</v>
      </c>
      <c r="T41" s="75">
        <f t="shared" si="6"/>
        <v>1844</v>
      </c>
      <c r="U41" s="77">
        <f t="shared" si="7"/>
        <v>1297</v>
      </c>
      <c r="V41" s="76">
        <f t="shared" si="8"/>
        <v>50487</v>
      </c>
    </row>
    <row r="42" spans="1:22" s="23" customFormat="1" ht="14.25">
      <c r="A42" s="74" t="s">
        <v>19</v>
      </c>
      <c r="B42" s="30">
        <f aca="true" t="shared" si="15" ref="B42:G42">B9+B22+B23+B26</f>
        <v>58167</v>
      </c>
      <c r="C42" s="30">
        <f t="shared" si="15"/>
        <v>7913</v>
      </c>
      <c r="D42" s="30">
        <f t="shared" si="15"/>
        <v>3878</v>
      </c>
      <c r="E42" s="30">
        <f t="shared" si="15"/>
        <v>6638</v>
      </c>
      <c r="F42" s="30">
        <f t="shared" si="15"/>
        <v>7531</v>
      </c>
      <c r="G42" s="30">
        <f t="shared" si="15"/>
        <v>5158</v>
      </c>
      <c r="H42" s="32">
        <f t="shared" si="0"/>
        <v>89285</v>
      </c>
      <c r="I42" s="61">
        <f aca="true" t="shared" si="16" ref="I42:N42">I9+I22+I23+I26</f>
        <v>61598</v>
      </c>
      <c r="J42" s="30">
        <f t="shared" si="16"/>
        <v>7391</v>
      </c>
      <c r="K42" s="30">
        <f t="shared" si="16"/>
        <v>3338</v>
      </c>
      <c r="L42" s="30">
        <f t="shared" si="16"/>
        <v>6157</v>
      </c>
      <c r="M42" s="30">
        <f t="shared" si="16"/>
        <v>7122</v>
      </c>
      <c r="N42" s="30">
        <f t="shared" si="16"/>
        <v>4618</v>
      </c>
      <c r="O42" s="32">
        <f t="shared" si="1"/>
        <v>90224</v>
      </c>
      <c r="P42" s="61">
        <f t="shared" si="2"/>
        <v>119765</v>
      </c>
      <c r="Q42" s="30">
        <f t="shared" si="3"/>
        <v>15304</v>
      </c>
      <c r="R42" s="30">
        <f t="shared" si="4"/>
        <v>7216</v>
      </c>
      <c r="S42" s="30">
        <f t="shared" si="5"/>
        <v>12795</v>
      </c>
      <c r="T42" s="30">
        <f t="shared" si="6"/>
        <v>14653</v>
      </c>
      <c r="U42" s="30">
        <f t="shared" si="7"/>
        <v>9776</v>
      </c>
      <c r="V42" s="32">
        <f t="shared" si="8"/>
        <v>179509</v>
      </c>
    </row>
    <row r="43" spans="1:22" s="23" customFormat="1" ht="14.25">
      <c r="A43" s="74" t="s">
        <v>20</v>
      </c>
      <c r="B43" s="30">
        <v>9102</v>
      </c>
      <c r="C43" s="30">
        <v>253</v>
      </c>
      <c r="D43" s="31">
        <v>141</v>
      </c>
      <c r="E43" s="31">
        <v>161</v>
      </c>
      <c r="F43" s="31">
        <v>255</v>
      </c>
      <c r="G43" s="31">
        <v>583</v>
      </c>
      <c r="H43" s="32">
        <f t="shared" si="0"/>
        <v>10495</v>
      </c>
      <c r="I43" s="61">
        <v>8854</v>
      </c>
      <c r="J43" s="30">
        <v>215</v>
      </c>
      <c r="K43" s="31">
        <v>79</v>
      </c>
      <c r="L43" s="31">
        <v>154</v>
      </c>
      <c r="M43" s="31">
        <v>188</v>
      </c>
      <c r="N43" s="31">
        <v>489</v>
      </c>
      <c r="O43" s="32">
        <f t="shared" si="1"/>
        <v>9979</v>
      </c>
      <c r="P43" s="61">
        <f t="shared" si="2"/>
        <v>17956</v>
      </c>
      <c r="Q43" s="30">
        <f t="shared" si="3"/>
        <v>468</v>
      </c>
      <c r="R43" s="30">
        <f t="shared" si="4"/>
        <v>220</v>
      </c>
      <c r="S43" s="31">
        <f t="shared" si="5"/>
        <v>315</v>
      </c>
      <c r="T43" s="31">
        <f t="shared" si="6"/>
        <v>443</v>
      </c>
      <c r="U43" s="31">
        <f t="shared" si="7"/>
        <v>1072</v>
      </c>
      <c r="V43" s="32">
        <f t="shared" si="8"/>
        <v>20474</v>
      </c>
    </row>
    <row r="44" spans="1:22" s="23" customFormat="1" ht="14.25">
      <c r="A44" s="67" t="s">
        <v>21</v>
      </c>
      <c r="B44" s="75">
        <f aca="true" t="shared" si="17" ref="B44:G44">B42+B43</f>
        <v>67269</v>
      </c>
      <c r="C44" s="75">
        <f t="shared" si="17"/>
        <v>8166</v>
      </c>
      <c r="D44" s="75">
        <f t="shared" si="17"/>
        <v>4019</v>
      </c>
      <c r="E44" s="75">
        <f t="shared" si="17"/>
        <v>6799</v>
      </c>
      <c r="F44" s="75">
        <f t="shared" si="17"/>
        <v>7786</v>
      </c>
      <c r="G44" s="75">
        <f t="shared" si="17"/>
        <v>5741</v>
      </c>
      <c r="H44" s="76">
        <f t="shared" si="0"/>
        <v>99780</v>
      </c>
      <c r="I44" s="83">
        <f aca="true" t="shared" si="18" ref="I44:N44">I42+I43</f>
        <v>70452</v>
      </c>
      <c r="J44" s="75">
        <f t="shared" si="18"/>
        <v>7606</v>
      </c>
      <c r="K44" s="75">
        <f t="shared" si="18"/>
        <v>3417</v>
      </c>
      <c r="L44" s="75">
        <f t="shared" si="18"/>
        <v>6311</v>
      </c>
      <c r="M44" s="75">
        <f t="shared" si="18"/>
        <v>7310</v>
      </c>
      <c r="N44" s="75">
        <f t="shared" si="18"/>
        <v>5107</v>
      </c>
      <c r="O44" s="76">
        <f t="shared" si="1"/>
        <v>100203</v>
      </c>
      <c r="P44" s="83">
        <f t="shared" si="2"/>
        <v>137721</v>
      </c>
      <c r="Q44" s="75">
        <f t="shared" si="3"/>
        <v>15772</v>
      </c>
      <c r="R44" s="75">
        <f t="shared" si="4"/>
        <v>7436</v>
      </c>
      <c r="S44" s="75">
        <f t="shared" si="5"/>
        <v>13110</v>
      </c>
      <c r="T44" s="75">
        <f t="shared" si="6"/>
        <v>15096</v>
      </c>
      <c r="U44" s="75">
        <f t="shared" si="7"/>
        <v>10848</v>
      </c>
      <c r="V44" s="76">
        <f t="shared" si="8"/>
        <v>199983</v>
      </c>
    </row>
    <row r="45" spans="1:22" s="34" customFormat="1" ht="15" thickBot="1">
      <c r="A45" s="156" t="s">
        <v>49</v>
      </c>
      <c r="B45" s="150">
        <f aca="true" t="shared" si="19" ref="B45:G45">B38+B41+B44</f>
        <v>100100</v>
      </c>
      <c r="C45" s="150">
        <f t="shared" si="19"/>
        <v>8429</v>
      </c>
      <c r="D45" s="150">
        <f t="shared" si="19"/>
        <v>4214</v>
      </c>
      <c r="E45" s="150">
        <f t="shared" si="19"/>
        <v>7218</v>
      </c>
      <c r="F45" s="150">
        <f t="shared" si="19"/>
        <v>9075</v>
      </c>
      <c r="G45" s="150">
        <f t="shared" si="19"/>
        <v>6506</v>
      </c>
      <c r="H45" s="151">
        <f>SUM(B45:G45)</f>
        <v>135542</v>
      </c>
      <c r="I45" s="154">
        <f aca="true" t="shared" si="20" ref="I45:N45">I38+I41+I44</f>
        <v>101400</v>
      </c>
      <c r="J45" s="150">
        <f t="shared" si="20"/>
        <v>7776</v>
      </c>
      <c r="K45" s="150">
        <f t="shared" si="20"/>
        <v>3589</v>
      </c>
      <c r="L45" s="150">
        <f t="shared" si="20"/>
        <v>6648</v>
      </c>
      <c r="M45" s="150">
        <f t="shared" si="20"/>
        <v>8061</v>
      </c>
      <c r="N45" s="150">
        <f t="shared" si="20"/>
        <v>5751</v>
      </c>
      <c r="O45" s="151">
        <f t="shared" si="1"/>
        <v>133225</v>
      </c>
      <c r="P45" s="154">
        <f t="shared" si="2"/>
        <v>201500</v>
      </c>
      <c r="Q45" s="150">
        <f t="shared" si="3"/>
        <v>16205</v>
      </c>
      <c r="R45" s="150">
        <f t="shared" si="4"/>
        <v>7803</v>
      </c>
      <c r="S45" s="150">
        <f t="shared" si="5"/>
        <v>13866</v>
      </c>
      <c r="T45" s="150">
        <f t="shared" si="6"/>
        <v>17136</v>
      </c>
      <c r="U45" s="150">
        <f t="shared" si="7"/>
        <v>12257</v>
      </c>
      <c r="V45" s="151">
        <f>H45+O45</f>
        <v>268767</v>
      </c>
    </row>
    <row r="46" s="23" customFormat="1" ht="14.25"/>
    <row r="47" ht="14.25">
      <c r="A47" s="66" t="s">
        <v>199</v>
      </c>
    </row>
  </sheetData>
  <sheetProtection/>
  <mergeCells count="5">
    <mergeCell ref="B3:H3"/>
    <mergeCell ref="I3:O3"/>
    <mergeCell ref="P3:V3"/>
    <mergeCell ref="A3:A4"/>
    <mergeCell ref="A1:V1"/>
  </mergeCells>
  <printOptions horizontalCentered="1"/>
  <pageMargins left="0.15748031496062992" right="0" top="0" bottom="0" header="0" footer="0"/>
  <pageSetup fitToHeight="1" fitToWidth="1" orientation="landscape" paperSize="9" scale="83" r:id="rId1"/>
  <headerFooter>
    <oddFooter>&amp;C&amp;A&amp;RISEE - Document édité le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7" sqref="K17"/>
    </sheetView>
  </sheetViews>
  <sheetFormatPr defaultColWidth="11.375" defaultRowHeight="12"/>
  <cols>
    <col min="1" max="1" width="21.00390625" style="8" customWidth="1"/>
    <col min="2" max="19" width="10.75390625" style="8" customWidth="1"/>
    <col min="20" max="16384" width="11.375" style="8" customWidth="1"/>
  </cols>
  <sheetData>
    <row r="1" spans="1:19" ht="19.5" customHeight="1">
      <c r="A1" s="632" t="s">
        <v>229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4"/>
    </row>
    <row r="2" spans="1:19" ht="1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4.25">
      <c r="A3" s="638" t="s">
        <v>206</v>
      </c>
      <c r="B3" s="635" t="s">
        <v>50</v>
      </c>
      <c r="C3" s="635"/>
      <c r="D3" s="635"/>
      <c r="E3" s="635"/>
      <c r="F3" s="635"/>
      <c r="G3" s="636"/>
      <c r="H3" s="635" t="s">
        <v>51</v>
      </c>
      <c r="I3" s="635"/>
      <c r="J3" s="635"/>
      <c r="K3" s="635"/>
      <c r="L3" s="635"/>
      <c r="M3" s="636"/>
      <c r="N3" s="635" t="s">
        <v>52</v>
      </c>
      <c r="O3" s="635"/>
      <c r="P3" s="635"/>
      <c r="Q3" s="635"/>
      <c r="R3" s="635"/>
      <c r="S3" s="636"/>
    </row>
    <row r="4" spans="1:19" s="40" customFormat="1" ht="57">
      <c r="A4" s="641"/>
      <c r="B4" s="131" t="s">
        <v>36</v>
      </c>
      <c r="C4" s="131" t="s">
        <v>37</v>
      </c>
      <c r="D4" s="131" t="s">
        <v>38</v>
      </c>
      <c r="E4" s="131" t="s">
        <v>84</v>
      </c>
      <c r="F4" s="131" t="s">
        <v>22</v>
      </c>
      <c r="G4" s="132" t="s">
        <v>53</v>
      </c>
      <c r="H4" s="131" t="s">
        <v>36</v>
      </c>
      <c r="I4" s="131" t="s">
        <v>37</v>
      </c>
      <c r="J4" s="131" t="s">
        <v>38</v>
      </c>
      <c r="K4" s="131" t="s">
        <v>84</v>
      </c>
      <c r="L4" s="131" t="s">
        <v>22</v>
      </c>
      <c r="M4" s="132" t="s">
        <v>53</v>
      </c>
      <c r="N4" s="131" t="s">
        <v>36</v>
      </c>
      <c r="O4" s="131" t="s">
        <v>37</v>
      </c>
      <c r="P4" s="131" t="s">
        <v>38</v>
      </c>
      <c r="Q4" s="131" t="s">
        <v>84</v>
      </c>
      <c r="R4" s="131" t="s">
        <v>22</v>
      </c>
      <c r="S4" s="132" t="s">
        <v>53</v>
      </c>
    </row>
    <row r="5" spans="1:20" ht="14.25">
      <c r="A5" s="12" t="s">
        <v>54</v>
      </c>
      <c r="B5" s="13">
        <v>353</v>
      </c>
      <c r="C5" s="13">
        <v>26</v>
      </c>
      <c r="D5" s="13">
        <v>17</v>
      </c>
      <c r="E5" s="13">
        <v>1</v>
      </c>
      <c r="F5" s="13">
        <v>0</v>
      </c>
      <c r="G5" s="14">
        <f aca="true" t="shared" si="0" ref="G5:G45">SUM(B5:F5)</f>
        <v>397</v>
      </c>
      <c r="H5" s="56">
        <v>331</v>
      </c>
      <c r="I5" s="13">
        <v>21</v>
      </c>
      <c r="J5" s="13">
        <v>20</v>
      </c>
      <c r="K5" s="13">
        <v>2</v>
      </c>
      <c r="L5" s="13">
        <v>0</v>
      </c>
      <c r="M5" s="14">
        <f aca="true" t="shared" si="1" ref="M5:M45">SUM(H5:L5)</f>
        <v>374</v>
      </c>
      <c r="N5" s="56">
        <f aca="true" t="shared" si="2" ref="N5:N45">B5+H5</f>
        <v>684</v>
      </c>
      <c r="O5" s="13">
        <f aca="true" t="shared" si="3" ref="O5:O45">C5+I5</f>
        <v>47</v>
      </c>
      <c r="P5" s="13">
        <f aca="true" t="shared" si="4" ref="P5:P45">D5+J5</f>
        <v>37</v>
      </c>
      <c r="Q5" s="13">
        <f aca="true" t="shared" si="5" ref="Q5:Q45">E5+K5</f>
        <v>3</v>
      </c>
      <c r="R5" s="13">
        <f aca="true" t="shared" si="6" ref="R5:R45">F5+L5</f>
        <v>0</v>
      </c>
      <c r="S5" s="14">
        <f aca="true" t="shared" si="7" ref="S5:S45">G5+M5</f>
        <v>771</v>
      </c>
      <c r="T5" s="57"/>
    </row>
    <row r="6" spans="1:20" ht="14.25">
      <c r="A6" s="12" t="s">
        <v>202</v>
      </c>
      <c r="B6" s="16">
        <v>1055</v>
      </c>
      <c r="C6" s="16">
        <v>90</v>
      </c>
      <c r="D6" s="16">
        <v>219</v>
      </c>
      <c r="E6" s="16">
        <v>44</v>
      </c>
      <c r="F6" s="16">
        <v>3</v>
      </c>
      <c r="G6" s="17">
        <f t="shared" si="0"/>
        <v>1411</v>
      </c>
      <c r="H6" s="59">
        <v>979</v>
      </c>
      <c r="I6" s="16">
        <v>82</v>
      </c>
      <c r="J6" s="16">
        <v>235</v>
      </c>
      <c r="K6" s="16">
        <v>46</v>
      </c>
      <c r="L6" s="16">
        <v>6</v>
      </c>
      <c r="M6" s="17">
        <f t="shared" si="1"/>
        <v>1348</v>
      </c>
      <c r="N6" s="59">
        <f t="shared" si="2"/>
        <v>2034</v>
      </c>
      <c r="O6" s="16">
        <f t="shared" si="3"/>
        <v>172</v>
      </c>
      <c r="P6" s="16">
        <f t="shared" si="4"/>
        <v>454</v>
      </c>
      <c r="Q6" s="16">
        <f t="shared" si="5"/>
        <v>90</v>
      </c>
      <c r="R6" s="16">
        <f t="shared" si="6"/>
        <v>9</v>
      </c>
      <c r="S6" s="19">
        <f t="shared" si="7"/>
        <v>2759</v>
      </c>
      <c r="T6" s="57"/>
    </row>
    <row r="7" spans="1:20" ht="14.25">
      <c r="A7" s="12" t="s">
        <v>55</v>
      </c>
      <c r="B7" s="21">
        <v>1718</v>
      </c>
      <c r="C7" s="16">
        <v>347</v>
      </c>
      <c r="D7" s="16">
        <v>377</v>
      </c>
      <c r="E7" s="16">
        <v>168</v>
      </c>
      <c r="F7" s="16">
        <v>15</v>
      </c>
      <c r="G7" s="19">
        <f t="shared" si="0"/>
        <v>2625</v>
      </c>
      <c r="H7" s="59">
        <v>1642</v>
      </c>
      <c r="I7" s="16">
        <v>357</v>
      </c>
      <c r="J7" s="16">
        <v>285</v>
      </c>
      <c r="K7" s="16">
        <v>92</v>
      </c>
      <c r="L7" s="16">
        <v>45</v>
      </c>
      <c r="M7" s="19">
        <f t="shared" si="1"/>
        <v>2421</v>
      </c>
      <c r="N7" s="44">
        <f t="shared" si="2"/>
        <v>3360</v>
      </c>
      <c r="O7" s="16">
        <f t="shared" si="3"/>
        <v>704</v>
      </c>
      <c r="P7" s="16">
        <f t="shared" si="4"/>
        <v>662</v>
      </c>
      <c r="Q7" s="16">
        <f t="shared" si="5"/>
        <v>260</v>
      </c>
      <c r="R7" s="16">
        <f t="shared" si="6"/>
        <v>60</v>
      </c>
      <c r="S7" s="19">
        <f t="shared" si="7"/>
        <v>5046</v>
      </c>
      <c r="T7" s="57"/>
    </row>
    <row r="8" spans="1:20" ht="14.25">
      <c r="A8" s="12" t="s">
        <v>56</v>
      </c>
      <c r="B8" s="21">
        <v>1559</v>
      </c>
      <c r="C8" s="16">
        <v>106</v>
      </c>
      <c r="D8" s="16">
        <v>89</v>
      </c>
      <c r="E8" s="16">
        <v>33</v>
      </c>
      <c r="F8" s="16">
        <v>0</v>
      </c>
      <c r="G8" s="19">
        <f t="shared" si="0"/>
        <v>1787</v>
      </c>
      <c r="H8" s="44">
        <v>1339</v>
      </c>
      <c r="I8" s="16">
        <v>124</v>
      </c>
      <c r="J8" s="16">
        <v>96</v>
      </c>
      <c r="K8" s="16">
        <v>11</v>
      </c>
      <c r="L8" s="16">
        <v>0</v>
      </c>
      <c r="M8" s="19">
        <f t="shared" si="1"/>
        <v>1570</v>
      </c>
      <c r="N8" s="44">
        <f t="shared" si="2"/>
        <v>2898</v>
      </c>
      <c r="O8" s="16">
        <f t="shared" si="3"/>
        <v>230</v>
      </c>
      <c r="P8" s="16">
        <f t="shared" si="4"/>
        <v>185</v>
      </c>
      <c r="Q8" s="16">
        <f t="shared" si="5"/>
        <v>44</v>
      </c>
      <c r="R8" s="16">
        <f t="shared" si="6"/>
        <v>0</v>
      </c>
      <c r="S8" s="19">
        <f t="shared" si="7"/>
        <v>3357</v>
      </c>
      <c r="T8" s="57"/>
    </row>
    <row r="9" spans="1:20" ht="14.25">
      <c r="A9" s="12" t="s">
        <v>57</v>
      </c>
      <c r="B9" s="21">
        <v>8640</v>
      </c>
      <c r="C9" s="16">
        <v>1149</v>
      </c>
      <c r="D9" s="21">
        <v>3819</v>
      </c>
      <c r="E9" s="16">
        <v>671</v>
      </c>
      <c r="F9" s="16">
        <v>52</v>
      </c>
      <c r="G9" s="19">
        <f t="shared" si="0"/>
        <v>14331</v>
      </c>
      <c r="H9" s="44">
        <v>8495</v>
      </c>
      <c r="I9" s="16">
        <v>1176</v>
      </c>
      <c r="J9" s="21">
        <v>4145</v>
      </c>
      <c r="K9" s="16">
        <v>678</v>
      </c>
      <c r="L9" s="16">
        <v>58</v>
      </c>
      <c r="M9" s="19">
        <f t="shared" si="1"/>
        <v>14552</v>
      </c>
      <c r="N9" s="44">
        <f t="shared" si="2"/>
        <v>17135</v>
      </c>
      <c r="O9" s="16">
        <f t="shared" si="3"/>
        <v>2325</v>
      </c>
      <c r="P9" s="21">
        <f t="shared" si="4"/>
        <v>7964</v>
      </c>
      <c r="Q9" s="16">
        <f t="shared" si="5"/>
        <v>1349</v>
      </c>
      <c r="R9" s="16">
        <f t="shared" si="6"/>
        <v>110</v>
      </c>
      <c r="S9" s="19">
        <f t="shared" si="7"/>
        <v>28883</v>
      </c>
      <c r="T9" s="57"/>
    </row>
    <row r="10" spans="1:20" ht="14.25">
      <c r="A10" s="12" t="s">
        <v>58</v>
      </c>
      <c r="B10" s="16">
        <v>189</v>
      </c>
      <c r="C10" s="16">
        <v>19</v>
      </c>
      <c r="D10" s="16">
        <v>70</v>
      </c>
      <c r="E10" s="16">
        <v>5</v>
      </c>
      <c r="F10" s="16">
        <v>0</v>
      </c>
      <c r="G10" s="17">
        <f t="shared" si="0"/>
        <v>283</v>
      </c>
      <c r="H10" s="59">
        <v>196</v>
      </c>
      <c r="I10" s="16">
        <v>16</v>
      </c>
      <c r="J10" s="16">
        <v>64</v>
      </c>
      <c r="K10" s="16">
        <v>7</v>
      </c>
      <c r="L10" s="16">
        <v>0</v>
      </c>
      <c r="M10" s="17">
        <f t="shared" si="1"/>
        <v>283</v>
      </c>
      <c r="N10" s="59">
        <f t="shared" si="2"/>
        <v>385</v>
      </c>
      <c r="O10" s="16">
        <f t="shared" si="3"/>
        <v>35</v>
      </c>
      <c r="P10" s="16">
        <f t="shared" si="4"/>
        <v>134</v>
      </c>
      <c r="Q10" s="16">
        <f t="shared" si="5"/>
        <v>12</v>
      </c>
      <c r="R10" s="16">
        <f t="shared" si="6"/>
        <v>0</v>
      </c>
      <c r="S10" s="17">
        <f t="shared" si="7"/>
        <v>566</v>
      </c>
      <c r="T10" s="57"/>
    </row>
    <row r="11" spans="1:20" ht="14.25">
      <c r="A11" s="12" t="s">
        <v>59</v>
      </c>
      <c r="B11" s="16">
        <v>1005</v>
      </c>
      <c r="C11" s="16">
        <v>56</v>
      </c>
      <c r="D11" s="16">
        <v>76</v>
      </c>
      <c r="E11" s="16">
        <v>24</v>
      </c>
      <c r="F11" s="16">
        <v>1</v>
      </c>
      <c r="G11" s="17">
        <f t="shared" si="0"/>
        <v>1162</v>
      </c>
      <c r="H11" s="59">
        <v>975</v>
      </c>
      <c r="I11" s="16">
        <v>56</v>
      </c>
      <c r="J11" s="16">
        <v>85</v>
      </c>
      <c r="K11" s="16">
        <v>17</v>
      </c>
      <c r="L11" s="16">
        <v>2</v>
      </c>
      <c r="M11" s="17">
        <f t="shared" si="1"/>
        <v>1135</v>
      </c>
      <c r="N11" s="44">
        <f t="shared" si="2"/>
        <v>1980</v>
      </c>
      <c r="O11" s="16">
        <f t="shared" si="3"/>
        <v>112</v>
      </c>
      <c r="P11" s="16">
        <f t="shared" si="4"/>
        <v>161</v>
      </c>
      <c r="Q11" s="16">
        <f t="shared" si="5"/>
        <v>41</v>
      </c>
      <c r="R11" s="16">
        <f t="shared" si="6"/>
        <v>3</v>
      </c>
      <c r="S11" s="19">
        <f t="shared" si="7"/>
        <v>2297</v>
      </c>
      <c r="T11" s="57"/>
    </row>
    <row r="12" spans="1:20" ht="14.25">
      <c r="A12" s="12" t="s">
        <v>60</v>
      </c>
      <c r="B12" s="21">
        <v>1699</v>
      </c>
      <c r="C12" s="16">
        <v>159</v>
      </c>
      <c r="D12" s="16">
        <v>91</v>
      </c>
      <c r="E12" s="16">
        <v>27</v>
      </c>
      <c r="F12" s="16">
        <v>13</v>
      </c>
      <c r="G12" s="19">
        <f t="shared" si="0"/>
        <v>1989</v>
      </c>
      <c r="H12" s="44">
        <v>1563</v>
      </c>
      <c r="I12" s="16">
        <v>179</v>
      </c>
      <c r="J12" s="16">
        <v>130</v>
      </c>
      <c r="K12" s="16">
        <v>21</v>
      </c>
      <c r="L12" s="16">
        <v>7</v>
      </c>
      <c r="M12" s="19">
        <f t="shared" si="1"/>
        <v>1900</v>
      </c>
      <c r="N12" s="44">
        <f t="shared" si="2"/>
        <v>3262</v>
      </c>
      <c r="O12" s="16">
        <f t="shared" si="3"/>
        <v>338</v>
      </c>
      <c r="P12" s="16">
        <f t="shared" si="4"/>
        <v>221</v>
      </c>
      <c r="Q12" s="16">
        <f t="shared" si="5"/>
        <v>48</v>
      </c>
      <c r="R12" s="16">
        <f t="shared" si="6"/>
        <v>20</v>
      </c>
      <c r="S12" s="19">
        <f t="shared" si="7"/>
        <v>3889</v>
      </c>
      <c r="T12" s="57"/>
    </row>
    <row r="13" spans="1:20" ht="14.25">
      <c r="A13" s="12" t="s">
        <v>81</v>
      </c>
      <c r="B13" s="16">
        <v>774</v>
      </c>
      <c r="C13" s="16">
        <v>41</v>
      </c>
      <c r="D13" s="16">
        <v>71</v>
      </c>
      <c r="E13" s="16">
        <v>14</v>
      </c>
      <c r="F13" s="16">
        <v>8</v>
      </c>
      <c r="G13" s="17">
        <f t="shared" si="0"/>
        <v>908</v>
      </c>
      <c r="H13" s="59">
        <v>717</v>
      </c>
      <c r="I13" s="16">
        <v>55</v>
      </c>
      <c r="J13" s="16">
        <v>69</v>
      </c>
      <c r="K13" s="16">
        <v>13</v>
      </c>
      <c r="L13" s="16">
        <v>8</v>
      </c>
      <c r="M13" s="17">
        <f t="shared" si="1"/>
        <v>862</v>
      </c>
      <c r="N13" s="44">
        <f t="shared" si="2"/>
        <v>1491</v>
      </c>
      <c r="O13" s="16">
        <f t="shared" si="3"/>
        <v>96</v>
      </c>
      <c r="P13" s="16">
        <f t="shared" si="4"/>
        <v>140</v>
      </c>
      <c r="Q13" s="16">
        <f t="shared" si="5"/>
        <v>27</v>
      </c>
      <c r="R13" s="16">
        <f t="shared" si="6"/>
        <v>16</v>
      </c>
      <c r="S13" s="19">
        <f t="shared" si="7"/>
        <v>1770</v>
      </c>
      <c r="T13" s="57"/>
    </row>
    <row r="14" spans="1:20" ht="14.25">
      <c r="A14" s="12" t="s">
        <v>61</v>
      </c>
      <c r="B14" s="16">
        <v>788</v>
      </c>
      <c r="C14" s="16">
        <v>92</v>
      </c>
      <c r="D14" s="16">
        <v>97</v>
      </c>
      <c r="E14" s="16">
        <v>10</v>
      </c>
      <c r="F14" s="16">
        <v>0</v>
      </c>
      <c r="G14" s="17">
        <f t="shared" si="0"/>
        <v>987</v>
      </c>
      <c r="H14" s="59">
        <v>703</v>
      </c>
      <c r="I14" s="16">
        <v>89</v>
      </c>
      <c r="J14" s="16">
        <v>92</v>
      </c>
      <c r="K14" s="16">
        <v>7</v>
      </c>
      <c r="L14" s="16">
        <v>0</v>
      </c>
      <c r="M14" s="17">
        <f t="shared" si="1"/>
        <v>891</v>
      </c>
      <c r="N14" s="44">
        <f t="shared" si="2"/>
        <v>1491</v>
      </c>
      <c r="O14" s="16">
        <f t="shared" si="3"/>
        <v>181</v>
      </c>
      <c r="P14" s="16">
        <f t="shared" si="4"/>
        <v>189</v>
      </c>
      <c r="Q14" s="16">
        <f t="shared" si="5"/>
        <v>17</v>
      </c>
      <c r="R14" s="16">
        <f t="shared" si="6"/>
        <v>0</v>
      </c>
      <c r="S14" s="19">
        <f t="shared" si="7"/>
        <v>1878</v>
      </c>
      <c r="T14" s="57"/>
    </row>
    <row r="15" spans="1:20" ht="14.25">
      <c r="A15" s="12" t="s">
        <v>62</v>
      </c>
      <c r="B15" s="21">
        <v>1998</v>
      </c>
      <c r="C15" s="16">
        <v>270</v>
      </c>
      <c r="D15" s="16">
        <v>596</v>
      </c>
      <c r="E15" s="16">
        <v>376</v>
      </c>
      <c r="F15" s="16">
        <v>189</v>
      </c>
      <c r="G15" s="19">
        <f t="shared" si="0"/>
        <v>3429</v>
      </c>
      <c r="H15" s="59">
        <v>1805</v>
      </c>
      <c r="I15" s="16">
        <v>322</v>
      </c>
      <c r="J15" s="16">
        <v>594</v>
      </c>
      <c r="K15" s="16">
        <v>252</v>
      </c>
      <c r="L15" s="16">
        <v>175</v>
      </c>
      <c r="M15" s="19">
        <f t="shared" si="1"/>
        <v>3148</v>
      </c>
      <c r="N15" s="44">
        <f t="shared" si="2"/>
        <v>3803</v>
      </c>
      <c r="O15" s="16">
        <f t="shared" si="3"/>
        <v>592</v>
      </c>
      <c r="P15" s="16">
        <f t="shared" si="4"/>
        <v>1190</v>
      </c>
      <c r="Q15" s="16">
        <f t="shared" si="5"/>
        <v>628</v>
      </c>
      <c r="R15" s="16">
        <f t="shared" si="6"/>
        <v>364</v>
      </c>
      <c r="S15" s="19">
        <f t="shared" si="7"/>
        <v>6577</v>
      </c>
      <c r="T15" s="57"/>
    </row>
    <row r="16" spans="1:20" ht="14.25">
      <c r="A16" s="12" t="s">
        <v>14</v>
      </c>
      <c r="B16" s="16">
        <v>595</v>
      </c>
      <c r="C16" s="16">
        <v>46</v>
      </c>
      <c r="D16" s="16">
        <v>34</v>
      </c>
      <c r="E16" s="16">
        <v>11</v>
      </c>
      <c r="F16" s="16">
        <v>2</v>
      </c>
      <c r="G16" s="17">
        <f t="shared" si="0"/>
        <v>688</v>
      </c>
      <c r="H16" s="59">
        <v>513</v>
      </c>
      <c r="I16" s="16">
        <v>55</v>
      </c>
      <c r="J16" s="16">
        <v>45</v>
      </c>
      <c r="K16" s="16">
        <v>13</v>
      </c>
      <c r="L16" s="16">
        <v>2</v>
      </c>
      <c r="M16" s="17">
        <f t="shared" si="1"/>
        <v>628</v>
      </c>
      <c r="N16" s="59">
        <f t="shared" si="2"/>
        <v>1108</v>
      </c>
      <c r="O16" s="16">
        <f t="shared" si="3"/>
        <v>101</v>
      </c>
      <c r="P16" s="16">
        <f t="shared" si="4"/>
        <v>79</v>
      </c>
      <c r="Q16" s="16">
        <f t="shared" si="5"/>
        <v>24</v>
      </c>
      <c r="R16" s="16">
        <f t="shared" si="6"/>
        <v>4</v>
      </c>
      <c r="S16" s="19">
        <f t="shared" si="7"/>
        <v>1316</v>
      </c>
      <c r="T16" s="57"/>
    </row>
    <row r="17" spans="1:20" ht="14.25">
      <c r="A17" s="12" t="s">
        <v>63</v>
      </c>
      <c r="B17" s="16">
        <v>1197</v>
      </c>
      <c r="C17" s="16">
        <v>288</v>
      </c>
      <c r="D17" s="16">
        <v>182</v>
      </c>
      <c r="E17" s="16">
        <v>236</v>
      </c>
      <c r="F17" s="16">
        <v>94</v>
      </c>
      <c r="G17" s="19">
        <f t="shared" si="0"/>
        <v>1997</v>
      </c>
      <c r="H17" s="59">
        <v>1165</v>
      </c>
      <c r="I17" s="16">
        <v>294</v>
      </c>
      <c r="J17" s="16">
        <v>186</v>
      </c>
      <c r="K17" s="16">
        <v>206</v>
      </c>
      <c r="L17" s="16">
        <v>65</v>
      </c>
      <c r="M17" s="19">
        <f t="shared" si="1"/>
        <v>1916</v>
      </c>
      <c r="N17" s="44">
        <f t="shared" si="2"/>
        <v>2362</v>
      </c>
      <c r="O17" s="16">
        <f t="shared" si="3"/>
        <v>582</v>
      </c>
      <c r="P17" s="16">
        <f t="shared" si="4"/>
        <v>368</v>
      </c>
      <c r="Q17" s="16">
        <f t="shared" si="5"/>
        <v>442</v>
      </c>
      <c r="R17" s="16">
        <f t="shared" si="6"/>
        <v>159</v>
      </c>
      <c r="S17" s="19">
        <f t="shared" si="7"/>
        <v>3913</v>
      </c>
      <c r="T17" s="57"/>
    </row>
    <row r="18" spans="1:20" ht="14.25">
      <c r="A18" s="12" t="s">
        <v>64</v>
      </c>
      <c r="B18" s="16">
        <v>1074</v>
      </c>
      <c r="C18" s="16">
        <v>234</v>
      </c>
      <c r="D18" s="16">
        <v>198</v>
      </c>
      <c r="E18" s="16">
        <v>92</v>
      </c>
      <c r="F18" s="16">
        <v>8</v>
      </c>
      <c r="G18" s="19">
        <f t="shared" si="0"/>
        <v>1606</v>
      </c>
      <c r="H18" s="59">
        <v>1056</v>
      </c>
      <c r="I18" s="16">
        <v>229</v>
      </c>
      <c r="J18" s="16">
        <v>266</v>
      </c>
      <c r="K18" s="16">
        <v>96</v>
      </c>
      <c r="L18" s="16">
        <v>11</v>
      </c>
      <c r="M18" s="19">
        <f t="shared" si="1"/>
        <v>1658</v>
      </c>
      <c r="N18" s="44">
        <f t="shared" si="2"/>
        <v>2130</v>
      </c>
      <c r="O18" s="16">
        <f t="shared" si="3"/>
        <v>463</v>
      </c>
      <c r="P18" s="16">
        <f t="shared" si="4"/>
        <v>464</v>
      </c>
      <c r="Q18" s="16">
        <f t="shared" si="5"/>
        <v>188</v>
      </c>
      <c r="R18" s="16">
        <f t="shared" si="6"/>
        <v>19</v>
      </c>
      <c r="S18" s="19">
        <f t="shared" si="7"/>
        <v>3264</v>
      </c>
      <c r="T18" s="57"/>
    </row>
    <row r="19" spans="1:20" ht="14.25">
      <c r="A19" s="12" t="s">
        <v>65</v>
      </c>
      <c r="B19" s="21">
        <v>3516</v>
      </c>
      <c r="C19" s="16">
        <v>224</v>
      </c>
      <c r="D19" s="16">
        <v>461</v>
      </c>
      <c r="E19" s="16">
        <v>126</v>
      </c>
      <c r="F19" s="16">
        <v>6</v>
      </c>
      <c r="G19" s="19">
        <f t="shared" si="0"/>
        <v>4333</v>
      </c>
      <c r="H19" s="44">
        <v>3364</v>
      </c>
      <c r="I19" s="16">
        <v>237</v>
      </c>
      <c r="J19" s="16">
        <v>406</v>
      </c>
      <c r="K19" s="16">
        <v>106</v>
      </c>
      <c r="L19" s="16">
        <v>5</v>
      </c>
      <c r="M19" s="19">
        <f t="shared" si="1"/>
        <v>4118</v>
      </c>
      <c r="N19" s="44">
        <f t="shared" si="2"/>
        <v>6880</v>
      </c>
      <c r="O19" s="16">
        <f t="shared" si="3"/>
        <v>461</v>
      </c>
      <c r="P19" s="16">
        <f t="shared" si="4"/>
        <v>867</v>
      </c>
      <c r="Q19" s="16">
        <f t="shared" si="5"/>
        <v>232</v>
      </c>
      <c r="R19" s="16">
        <f t="shared" si="6"/>
        <v>11</v>
      </c>
      <c r="S19" s="19">
        <f t="shared" si="7"/>
        <v>8451</v>
      </c>
      <c r="T19" s="57"/>
    </row>
    <row r="20" spans="1:20" ht="14.25">
      <c r="A20" s="12" t="s">
        <v>66</v>
      </c>
      <c r="B20" s="21">
        <v>2296</v>
      </c>
      <c r="C20" s="16">
        <v>67</v>
      </c>
      <c r="D20" s="16">
        <v>214</v>
      </c>
      <c r="E20" s="16">
        <v>26</v>
      </c>
      <c r="F20" s="16">
        <v>1</v>
      </c>
      <c r="G20" s="19">
        <f t="shared" si="0"/>
        <v>2604</v>
      </c>
      <c r="H20" s="44">
        <v>2209</v>
      </c>
      <c r="I20" s="16">
        <v>101</v>
      </c>
      <c r="J20" s="16">
        <v>178</v>
      </c>
      <c r="K20" s="16">
        <v>18</v>
      </c>
      <c r="L20" s="16">
        <v>2</v>
      </c>
      <c r="M20" s="19">
        <f t="shared" si="1"/>
        <v>2508</v>
      </c>
      <c r="N20" s="44">
        <f t="shared" si="2"/>
        <v>4505</v>
      </c>
      <c r="O20" s="16">
        <f t="shared" si="3"/>
        <v>168</v>
      </c>
      <c r="P20" s="16">
        <f t="shared" si="4"/>
        <v>392</v>
      </c>
      <c r="Q20" s="16">
        <f t="shared" si="5"/>
        <v>44</v>
      </c>
      <c r="R20" s="16">
        <f t="shared" si="6"/>
        <v>3</v>
      </c>
      <c r="S20" s="19">
        <f t="shared" si="7"/>
        <v>5112</v>
      </c>
      <c r="T20" s="57"/>
    </row>
    <row r="21" spans="1:20" ht="14.25">
      <c r="A21" s="12" t="s">
        <v>67</v>
      </c>
      <c r="B21" s="16">
        <v>263</v>
      </c>
      <c r="C21" s="16">
        <v>35</v>
      </c>
      <c r="D21" s="16">
        <v>50</v>
      </c>
      <c r="E21" s="16">
        <v>2</v>
      </c>
      <c r="F21" s="16">
        <v>1</v>
      </c>
      <c r="G21" s="17">
        <f t="shared" si="0"/>
        <v>351</v>
      </c>
      <c r="H21" s="59">
        <v>222</v>
      </c>
      <c r="I21" s="16">
        <v>23</v>
      </c>
      <c r="J21" s="16">
        <v>59</v>
      </c>
      <c r="K21" s="16">
        <v>3</v>
      </c>
      <c r="L21" s="16">
        <v>1</v>
      </c>
      <c r="M21" s="17">
        <f t="shared" si="1"/>
        <v>308</v>
      </c>
      <c r="N21" s="59">
        <f t="shared" si="2"/>
        <v>485</v>
      </c>
      <c r="O21" s="16">
        <f t="shared" si="3"/>
        <v>58</v>
      </c>
      <c r="P21" s="16">
        <f t="shared" si="4"/>
        <v>109</v>
      </c>
      <c r="Q21" s="16">
        <f t="shared" si="5"/>
        <v>5</v>
      </c>
      <c r="R21" s="16">
        <f t="shared" si="6"/>
        <v>2</v>
      </c>
      <c r="S21" s="17">
        <f t="shared" si="7"/>
        <v>659</v>
      </c>
      <c r="T21" s="57"/>
    </row>
    <row r="22" spans="1:20" ht="14.25">
      <c r="A22" s="12" t="s">
        <v>82</v>
      </c>
      <c r="B22" s="21">
        <v>8711</v>
      </c>
      <c r="C22" s="21">
        <v>1000</v>
      </c>
      <c r="D22" s="21">
        <v>1810</v>
      </c>
      <c r="E22" s="16">
        <v>1037</v>
      </c>
      <c r="F22" s="16">
        <v>101</v>
      </c>
      <c r="G22" s="19">
        <f t="shared" si="0"/>
        <v>12659</v>
      </c>
      <c r="H22" s="44">
        <v>8559</v>
      </c>
      <c r="I22" s="21">
        <v>1054</v>
      </c>
      <c r="J22" s="21">
        <v>1815</v>
      </c>
      <c r="K22" s="16">
        <v>785</v>
      </c>
      <c r="L22" s="16">
        <v>86</v>
      </c>
      <c r="M22" s="19">
        <f t="shared" si="1"/>
        <v>12299</v>
      </c>
      <c r="N22" s="44">
        <f t="shared" si="2"/>
        <v>17270</v>
      </c>
      <c r="O22" s="21">
        <f t="shared" si="3"/>
        <v>2054</v>
      </c>
      <c r="P22" s="21">
        <f t="shared" si="4"/>
        <v>3625</v>
      </c>
      <c r="Q22" s="16">
        <f t="shared" si="5"/>
        <v>1822</v>
      </c>
      <c r="R22" s="16">
        <f t="shared" si="6"/>
        <v>187</v>
      </c>
      <c r="S22" s="19">
        <f t="shared" si="7"/>
        <v>24958</v>
      </c>
      <c r="T22" s="57"/>
    </row>
    <row r="23" spans="1:20" ht="14.25">
      <c r="A23" s="12" t="s">
        <v>68</v>
      </c>
      <c r="B23" s="21">
        <v>25806</v>
      </c>
      <c r="C23" s="21">
        <v>9826</v>
      </c>
      <c r="D23" s="21">
        <v>3175</v>
      </c>
      <c r="E23" s="16">
        <v>5926</v>
      </c>
      <c r="F23" s="16">
        <v>924</v>
      </c>
      <c r="G23" s="19">
        <f t="shared" si="0"/>
        <v>45657</v>
      </c>
      <c r="H23" s="44">
        <v>27007</v>
      </c>
      <c r="I23" s="21">
        <v>9897</v>
      </c>
      <c r="J23" s="21">
        <v>3563</v>
      </c>
      <c r="K23" s="16">
        <v>5722</v>
      </c>
      <c r="L23" s="16">
        <v>1045</v>
      </c>
      <c r="M23" s="19">
        <f t="shared" si="1"/>
        <v>47234</v>
      </c>
      <c r="N23" s="44">
        <f t="shared" si="2"/>
        <v>52813</v>
      </c>
      <c r="O23" s="21">
        <f t="shared" si="3"/>
        <v>19723</v>
      </c>
      <c r="P23" s="21">
        <f t="shared" si="4"/>
        <v>6738</v>
      </c>
      <c r="Q23" s="21">
        <f t="shared" si="5"/>
        <v>11648</v>
      </c>
      <c r="R23" s="21">
        <f t="shared" si="6"/>
        <v>1969</v>
      </c>
      <c r="S23" s="19">
        <f t="shared" si="7"/>
        <v>92891</v>
      </c>
      <c r="T23" s="57"/>
    </row>
    <row r="24" spans="1:20" ht="14.25">
      <c r="A24" s="12" t="s">
        <v>0</v>
      </c>
      <c r="B24" s="16">
        <v>993</v>
      </c>
      <c r="C24" s="16">
        <v>73</v>
      </c>
      <c r="D24" s="16">
        <v>66</v>
      </c>
      <c r="E24" s="16">
        <v>12</v>
      </c>
      <c r="F24" s="16">
        <v>0</v>
      </c>
      <c r="G24" s="17">
        <f t="shared" si="0"/>
        <v>1144</v>
      </c>
      <c r="H24" s="59">
        <v>825</v>
      </c>
      <c r="I24" s="16">
        <v>74</v>
      </c>
      <c r="J24" s="16">
        <v>77</v>
      </c>
      <c r="K24" s="16">
        <v>20</v>
      </c>
      <c r="L24" s="16">
        <v>1</v>
      </c>
      <c r="M24" s="17">
        <f t="shared" si="1"/>
        <v>997</v>
      </c>
      <c r="N24" s="44">
        <f t="shared" si="2"/>
        <v>1818</v>
      </c>
      <c r="O24" s="16">
        <f t="shared" si="3"/>
        <v>147</v>
      </c>
      <c r="P24" s="16">
        <f t="shared" si="4"/>
        <v>143</v>
      </c>
      <c r="Q24" s="16">
        <f t="shared" si="5"/>
        <v>32</v>
      </c>
      <c r="R24" s="16">
        <f t="shared" si="6"/>
        <v>1</v>
      </c>
      <c r="S24" s="19">
        <f t="shared" si="7"/>
        <v>2141</v>
      </c>
      <c r="T24" s="57"/>
    </row>
    <row r="25" spans="1:20" ht="14.25">
      <c r="A25" s="12" t="s">
        <v>1</v>
      </c>
      <c r="B25" s="21">
        <v>1326</v>
      </c>
      <c r="C25" s="16">
        <v>39</v>
      </c>
      <c r="D25" s="16">
        <v>198</v>
      </c>
      <c r="E25" s="16">
        <v>27</v>
      </c>
      <c r="F25" s="16">
        <v>2</v>
      </c>
      <c r="G25" s="19">
        <f t="shared" si="0"/>
        <v>1592</v>
      </c>
      <c r="H25" s="44">
        <v>1233</v>
      </c>
      <c r="I25" s="16">
        <v>63</v>
      </c>
      <c r="J25" s="16">
        <v>167</v>
      </c>
      <c r="K25" s="16">
        <v>15</v>
      </c>
      <c r="L25" s="16">
        <v>2</v>
      </c>
      <c r="M25" s="19">
        <f t="shared" si="1"/>
        <v>1480</v>
      </c>
      <c r="N25" s="44">
        <f t="shared" si="2"/>
        <v>2559</v>
      </c>
      <c r="O25" s="16">
        <f t="shared" si="3"/>
        <v>102</v>
      </c>
      <c r="P25" s="16">
        <f t="shared" si="4"/>
        <v>365</v>
      </c>
      <c r="Q25" s="16">
        <f t="shared" si="5"/>
        <v>42</v>
      </c>
      <c r="R25" s="16">
        <f t="shared" si="6"/>
        <v>4</v>
      </c>
      <c r="S25" s="19">
        <f t="shared" si="7"/>
        <v>3072</v>
      </c>
      <c r="T25" s="57"/>
    </row>
    <row r="26" spans="1:20" ht="14.25">
      <c r="A26" s="12" t="s">
        <v>2</v>
      </c>
      <c r="B26" s="21">
        <v>5883</v>
      </c>
      <c r="C26" s="16">
        <v>703</v>
      </c>
      <c r="D26" s="16">
        <v>1959</v>
      </c>
      <c r="E26" s="16">
        <v>728</v>
      </c>
      <c r="F26" s="16">
        <v>100</v>
      </c>
      <c r="G26" s="19">
        <f t="shared" si="0"/>
        <v>9373</v>
      </c>
      <c r="H26" s="44">
        <v>5785</v>
      </c>
      <c r="I26" s="16">
        <v>754</v>
      </c>
      <c r="J26" s="16">
        <v>1931</v>
      </c>
      <c r="K26" s="16">
        <v>670</v>
      </c>
      <c r="L26" s="16">
        <v>119</v>
      </c>
      <c r="M26" s="19">
        <f t="shared" si="1"/>
        <v>9259</v>
      </c>
      <c r="N26" s="44">
        <f t="shared" si="2"/>
        <v>11668</v>
      </c>
      <c r="O26" s="16">
        <f t="shared" si="3"/>
        <v>1457</v>
      </c>
      <c r="P26" s="21">
        <f t="shared" si="4"/>
        <v>3890</v>
      </c>
      <c r="Q26" s="16">
        <f t="shared" si="5"/>
        <v>1398</v>
      </c>
      <c r="R26" s="16">
        <f t="shared" si="6"/>
        <v>219</v>
      </c>
      <c r="S26" s="19">
        <f t="shared" si="7"/>
        <v>18632</v>
      </c>
      <c r="T26" s="57"/>
    </row>
    <row r="27" spans="1:20" ht="14.25">
      <c r="A27" s="12" t="s">
        <v>3</v>
      </c>
      <c r="B27" s="21">
        <v>1881</v>
      </c>
      <c r="C27" s="16">
        <v>180</v>
      </c>
      <c r="D27" s="16">
        <v>135</v>
      </c>
      <c r="E27" s="16">
        <v>90</v>
      </c>
      <c r="F27" s="16">
        <v>5</v>
      </c>
      <c r="G27" s="19">
        <f t="shared" si="0"/>
        <v>2291</v>
      </c>
      <c r="H27" s="44">
        <v>1699</v>
      </c>
      <c r="I27" s="16">
        <v>199</v>
      </c>
      <c r="J27" s="16">
        <v>184</v>
      </c>
      <c r="K27" s="16">
        <v>101</v>
      </c>
      <c r="L27" s="16">
        <v>5</v>
      </c>
      <c r="M27" s="19">
        <f t="shared" si="1"/>
        <v>2188</v>
      </c>
      <c r="N27" s="44">
        <f t="shared" si="2"/>
        <v>3580</v>
      </c>
      <c r="O27" s="16">
        <f t="shared" si="3"/>
        <v>379</v>
      </c>
      <c r="P27" s="16">
        <f t="shared" si="4"/>
        <v>319</v>
      </c>
      <c r="Q27" s="16">
        <f t="shared" si="5"/>
        <v>191</v>
      </c>
      <c r="R27" s="16">
        <f t="shared" si="6"/>
        <v>10</v>
      </c>
      <c r="S27" s="19">
        <f t="shared" si="7"/>
        <v>4479</v>
      </c>
      <c r="T27" s="57"/>
    </row>
    <row r="28" spans="1:20" ht="14.25">
      <c r="A28" s="12" t="s">
        <v>4</v>
      </c>
      <c r="B28" s="16">
        <v>989</v>
      </c>
      <c r="C28" s="16">
        <v>84</v>
      </c>
      <c r="D28" s="16">
        <v>74</v>
      </c>
      <c r="E28" s="16">
        <v>12</v>
      </c>
      <c r="F28" s="16">
        <v>1</v>
      </c>
      <c r="G28" s="19">
        <f t="shared" si="0"/>
        <v>1160</v>
      </c>
      <c r="H28" s="59">
        <v>861</v>
      </c>
      <c r="I28" s="16">
        <v>88</v>
      </c>
      <c r="J28" s="16">
        <v>78</v>
      </c>
      <c r="K28" s="16">
        <v>13</v>
      </c>
      <c r="L28" s="16">
        <v>3</v>
      </c>
      <c r="M28" s="19">
        <f t="shared" si="1"/>
        <v>1043</v>
      </c>
      <c r="N28" s="44">
        <f t="shared" si="2"/>
        <v>1850</v>
      </c>
      <c r="O28" s="16">
        <f t="shared" si="3"/>
        <v>172</v>
      </c>
      <c r="P28" s="16">
        <f t="shared" si="4"/>
        <v>152</v>
      </c>
      <c r="Q28" s="16">
        <f t="shared" si="5"/>
        <v>25</v>
      </c>
      <c r="R28" s="16">
        <f t="shared" si="6"/>
        <v>4</v>
      </c>
      <c r="S28" s="19">
        <f t="shared" si="7"/>
        <v>2203</v>
      </c>
      <c r="T28" s="57"/>
    </row>
    <row r="29" spans="1:20" ht="14.25">
      <c r="A29" s="12" t="s">
        <v>5</v>
      </c>
      <c r="B29" s="16">
        <v>1006</v>
      </c>
      <c r="C29" s="16">
        <v>79</v>
      </c>
      <c r="D29" s="16">
        <v>89</v>
      </c>
      <c r="E29" s="16">
        <v>17</v>
      </c>
      <c r="F29" s="16">
        <v>2</v>
      </c>
      <c r="G29" s="19">
        <f t="shared" si="0"/>
        <v>1193</v>
      </c>
      <c r="H29" s="59">
        <v>866</v>
      </c>
      <c r="I29" s="16">
        <v>75</v>
      </c>
      <c r="J29" s="16">
        <v>98</v>
      </c>
      <c r="K29" s="16">
        <v>12</v>
      </c>
      <c r="L29" s="16">
        <v>0</v>
      </c>
      <c r="M29" s="17">
        <f t="shared" si="1"/>
        <v>1051</v>
      </c>
      <c r="N29" s="44">
        <f t="shared" si="2"/>
        <v>1872</v>
      </c>
      <c r="O29" s="16">
        <f t="shared" si="3"/>
        <v>154</v>
      </c>
      <c r="P29" s="16">
        <f t="shared" si="4"/>
        <v>187</v>
      </c>
      <c r="Q29" s="16">
        <f t="shared" si="5"/>
        <v>29</v>
      </c>
      <c r="R29" s="16">
        <f t="shared" si="6"/>
        <v>2</v>
      </c>
      <c r="S29" s="19">
        <f t="shared" si="7"/>
        <v>2244</v>
      </c>
      <c r="T29" s="57"/>
    </row>
    <row r="30" spans="1:20" ht="14.25">
      <c r="A30" s="12" t="s">
        <v>6</v>
      </c>
      <c r="B30" s="16">
        <v>679</v>
      </c>
      <c r="C30" s="16">
        <v>80</v>
      </c>
      <c r="D30" s="16">
        <v>261</v>
      </c>
      <c r="E30" s="16">
        <v>110</v>
      </c>
      <c r="F30" s="16">
        <v>41</v>
      </c>
      <c r="G30" s="17">
        <f t="shared" si="0"/>
        <v>1171</v>
      </c>
      <c r="H30" s="59">
        <v>651</v>
      </c>
      <c r="I30" s="16">
        <v>91</v>
      </c>
      <c r="J30" s="16">
        <v>288</v>
      </c>
      <c r="K30" s="16">
        <v>132</v>
      </c>
      <c r="L30" s="16">
        <v>26</v>
      </c>
      <c r="M30" s="17">
        <f t="shared" si="1"/>
        <v>1188</v>
      </c>
      <c r="N30" s="59">
        <f t="shared" si="2"/>
        <v>1330</v>
      </c>
      <c r="O30" s="16">
        <f t="shared" si="3"/>
        <v>171</v>
      </c>
      <c r="P30" s="16">
        <f t="shared" si="4"/>
        <v>549</v>
      </c>
      <c r="Q30" s="16">
        <f t="shared" si="5"/>
        <v>242</v>
      </c>
      <c r="R30" s="16">
        <f t="shared" si="6"/>
        <v>67</v>
      </c>
      <c r="S30" s="17">
        <f t="shared" si="7"/>
        <v>2359</v>
      </c>
      <c r="T30" s="57"/>
    </row>
    <row r="31" spans="1:20" ht="14.25">
      <c r="A31" s="12" t="s">
        <v>7</v>
      </c>
      <c r="B31" s="16">
        <v>578</v>
      </c>
      <c r="C31" s="16">
        <v>36</v>
      </c>
      <c r="D31" s="16">
        <v>77</v>
      </c>
      <c r="E31" s="16">
        <v>3</v>
      </c>
      <c r="F31" s="16">
        <v>1</v>
      </c>
      <c r="G31" s="17">
        <f t="shared" si="0"/>
        <v>695</v>
      </c>
      <c r="H31" s="59">
        <v>518</v>
      </c>
      <c r="I31" s="16">
        <v>43</v>
      </c>
      <c r="J31" s="16">
        <v>70</v>
      </c>
      <c r="K31" s="16">
        <v>7</v>
      </c>
      <c r="L31" s="16">
        <v>0</v>
      </c>
      <c r="M31" s="17">
        <f t="shared" si="1"/>
        <v>638</v>
      </c>
      <c r="N31" s="59">
        <f t="shared" si="2"/>
        <v>1096</v>
      </c>
      <c r="O31" s="16">
        <f t="shared" si="3"/>
        <v>79</v>
      </c>
      <c r="P31" s="16">
        <f t="shared" si="4"/>
        <v>147</v>
      </c>
      <c r="Q31" s="16">
        <f t="shared" si="5"/>
        <v>10</v>
      </c>
      <c r="R31" s="16">
        <f t="shared" si="6"/>
        <v>1</v>
      </c>
      <c r="S31" s="19">
        <f t="shared" si="7"/>
        <v>1333</v>
      </c>
      <c r="T31" s="57"/>
    </row>
    <row r="32" spans="1:20" ht="14.25">
      <c r="A32" s="12" t="s">
        <v>8</v>
      </c>
      <c r="B32" s="16">
        <v>1132</v>
      </c>
      <c r="C32" s="16">
        <v>111</v>
      </c>
      <c r="D32" s="16">
        <v>120</v>
      </c>
      <c r="E32" s="16">
        <v>44</v>
      </c>
      <c r="F32" s="16">
        <v>6</v>
      </c>
      <c r="G32" s="19">
        <f t="shared" si="0"/>
        <v>1413</v>
      </c>
      <c r="H32" s="59">
        <v>1046</v>
      </c>
      <c r="I32" s="16">
        <v>103</v>
      </c>
      <c r="J32" s="16">
        <v>133</v>
      </c>
      <c r="K32" s="16">
        <v>26</v>
      </c>
      <c r="L32" s="16">
        <v>6</v>
      </c>
      <c r="M32" s="19">
        <f t="shared" si="1"/>
        <v>1314</v>
      </c>
      <c r="N32" s="44">
        <f t="shared" si="2"/>
        <v>2178</v>
      </c>
      <c r="O32" s="16">
        <f t="shared" si="3"/>
        <v>214</v>
      </c>
      <c r="P32" s="16">
        <f t="shared" si="4"/>
        <v>253</v>
      </c>
      <c r="Q32" s="16">
        <f t="shared" si="5"/>
        <v>70</v>
      </c>
      <c r="R32" s="16">
        <f t="shared" si="6"/>
        <v>12</v>
      </c>
      <c r="S32" s="19">
        <f t="shared" si="7"/>
        <v>2727</v>
      </c>
      <c r="T32" s="57"/>
    </row>
    <row r="33" spans="1:20" ht="14.25">
      <c r="A33" s="12" t="s">
        <v>9</v>
      </c>
      <c r="B33" s="16">
        <v>263</v>
      </c>
      <c r="C33" s="16">
        <v>0</v>
      </c>
      <c r="D33" s="16">
        <v>14</v>
      </c>
      <c r="E33" s="16">
        <v>2</v>
      </c>
      <c r="F33" s="16">
        <v>1</v>
      </c>
      <c r="G33" s="17">
        <f t="shared" si="0"/>
        <v>280</v>
      </c>
      <c r="H33" s="59">
        <v>240</v>
      </c>
      <c r="I33" s="16">
        <v>2</v>
      </c>
      <c r="J33" s="16">
        <v>13</v>
      </c>
      <c r="K33" s="16">
        <v>4</v>
      </c>
      <c r="L33" s="16">
        <v>0</v>
      </c>
      <c r="M33" s="17">
        <f t="shared" si="1"/>
        <v>259</v>
      </c>
      <c r="N33" s="59">
        <f t="shared" si="2"/>
        <v>503</v>
      </c>
      <c r="O33" s="16">
        <f t="shared" si="3"/>
        <v>2</v>
      </c>
      <c r="P33" s="16">
        <f t="shared" si="4"/>
        <v>27</v>
      </c>
      <c r="Q33" s="16">
        <f t="shared" si="5"/>
        <v>6</v>
      </c>
      <c r="R33" s="16">
        <f t="shared" si="6"/>
        <v>1</v>
      </c>
      <c r="S33" s="17">
        <f t="shared" si="7"/>
        <v>539</v>
      </c>
      <c r="T33" s="57"/>
    </row>
    <row r="34" spans="1:20" ht="14.25">
      <c r="A34" s="12" t="s">
        <v>10</v>
      </c>
      <c r="B34" s="16">
        <v>1083</v>
      </c>
      <c r="C34" s="16">
        <v>103</v>
      </c>
      <c r="D34" s="16">
        <v>41</v>
      </c>
      <c r="E34" s="16">
        <v>25</v>
      </c>
      <c r="F34" s="16">
        <v>3</v>
      </c>
      <c r="G34" s="19">
        <f t="shared" si="0"/>
        <v>1255</v>
      </c>
      <c r="H34" s="59">
        <v>927</v>
      </c>
      <c r="I34" s="16">
        <v>120</v>
      </c>
      <c r="J34" s="16">
        <v>58</v>
      </c>
      <c r="K34" s="16">
        <v>13</v>
      </c>
      <c r="L34" s="16">
        <v>1</v>
      </c>
      <c r="M34" s="19">
        <f t="shared" si="1"/>
        <v>1119</v>
      </c>
      <c r="N34" s="44">
        <f t="shared" si="2"/>
        <v>2010</v>
      </c>
      <c r="O34" s="16">
        <f t="shared" si="3"/>
        <v>223</v>
      </c>
      <c r="P34" s="16">
        <f t="shared" si="4"/>
        <v>99</v>
      </c>
      <c r="Q34" s="16">
        <f t="shared" si="5"/>
        <v>38</v>
      </c>
      <c r="R34" s="16">
        <f t="shared" si="6"/>
        <v>4</v>
      </c>
      <c r="S34" s="19">
        <f t="shared" si="7"/>
        <v>2374</v>
      </c>
      <c r="T34" s="57"/>
    </row>
    <row r="35" spans="1:20" ht="14.25">
      <c r="A35" s="12" t="s">
        <v>11</v>
      </c>
      <c r="B35" s="16">
        <v>791</v>
      </c>
      <c r="C35" s="16">
        <v>80</v>
      </c>
      <c r="D35" s="16">
        <v>68</v>
      </c>
      <c r="E35" s="16">
        <v>27</v>
      </c>
      <c r="F35" s="16">
        <v>0</v>
      </c>
      <c r="G35" s="17">
        <f t="shared" si="0"/>
        <v>966</v>
      </c>
      <c r="H35" s="59">
        <v>752</v>
      </c>
      <c r="I35" s="16">
        <v>80</v>
      </c>
      <c r="J35" s="16">
        <v>108</v>
      </c>
      <c r="K35" s="16">
        <v>23</v>
      </c>
      <c r="L35" s="16">
        <v>0</v>
      </c>
      <c r="M35" s="17">
        <f t="shared" si="1"/>
        <v>963</v>
      </c>
      <c r="N35" s="44">
        <f t="shared" si="2"/>
        <v>1543</v>
      </c>
      <c r="O35" s="16">
        <f t="shared" si="3"/>
        <v>160</v>
      </c>
      <c r="P35" s="16">
        <f t="shared" si="4"/>
        <v>176</v>
      </c>
      <c r="Q35" s="16">
        <f t="shared" si="5"/>
        <v>50</v>
      </c>
      <c r="R35" s="16">
        <f t="shared" si="6"/>
        <v>0</v>
      </c>
      <c r="S35" s="19">
        <f t="shared" si="7"/>
        <v>1929</v>
      </c>
      <c r="T35" s="57"/>
    </row>
    <row r="36" spans="1:20" ht="14.25">
      <c r="A36" s="12" t="s">
        <v>12</v>
      </c>
      <c r="B36" s="16">
        <v>1283</v>
      </c>
      <c r="C36" s="16">
        <v>91</v>
      </c>
      <c r="D36" s="16">
        <v>289</v>
      </c>
      <c r="E36" s="16">
        <v>33</v>
      </c>
      <c r="F36" s="16">
        <v>7</v>
      </c>
      <c r="G36" s="17">
        <f t="shared" si="0"/>
        <v>1703</v>
      </c>
      <c r="H36" s="59">
        <v>901</v>
      </c>
      <c r="I36" s="16">
        <v>77</v>
      </c>
      <c r="J36" s="16">
        <v>167</v>
      </c>
      <c r="K36" s="16">
        <v>26</v>
      </c>
      <c r="L36" s="16">
        <v>4</v>
      </c>
      <c r="M36" s="17">
        <f t="shared" si="1"/>
        <v>1175</v>
      </c>
      <c r="N36" s="44">
        <f t="shared" si="2"/>
        <v>2184</v>
      </c>
      <c r="O36" s="16">
        <f t="shared" si="3"/>
        <v>168</v>
      </c>
      <c r="P36" s="16">
        <f t="shared" si="4"/>
        <v>456</v>
      </c>
      <c r="Q36" s="16">
        <f t="shared" si="5"/>
        <v>59</v>
      </c>
      <c r="R36" s="16">
        <f t="shared" si="6"/>
        <v>11</v>
      </c>
      <c r="S36" s="19">
        <f t="shared" si="7"/>
        <v>2878</v>
      </c>
      <c r="T36" s="57"/>
    </row>
    <row r="37" spans="1:20" ht="14.25">
      <c r="A37" s="12" t="s">
        <v>13</v>
      </c>
      <c r="B37" s="16">
        <v>741</v>
      </c>
      <c r="C37" s="16">
        <v>30</v>
      </c>
      <c r="D37" s="16">
        <v>23</v>
      </c>
      <c r="E37" s="16">
        <v>7</v>
      </c>
      <c r="F37" s="16">
        <v>4</v>
      </c>
      <c r="G37" s="17">
        <f t="shared" si="0"/>
        <v>805</v>
      </c>
      <c r="H37" s="59">
        <v>691</v>
      </c>
      <c r="I37" s="16">
        <v>29</v>
      </c>
      <c r="J37" s="16">
        <v>43</v>
      </c>
      <c r="K37" s="16">
        <v>9</v>
      </c>
      <c r="L37" s="16">
        <v>4</v>
      </c>
      <c r="M37" s="17">
        <f t="shared" si="1"/>
        <v>776</v>
      </c>
      <c r="N37" s="44">
        <f t="shared" si="2"/>
        <v>1432</v>
      </c>
      <c r="O37" s="16">
        <f t="shared" si="3"/>
        <v>59</v>
      </c>
      <c r="P37" s="16">
        <f t="shared" si="4"/>
        <v>66</v>
      </c>
      <c r="Q37" s="16">
        <f t="shared" si="5"/>
        <v>16</v>
      </c>
      <c r="R37" s="16">
        <f t="shared" si="6"/>
        <v>8</v>
      </c>
      <c r="S37" s="19">
        <f t="shared" si="7"/>
        <v>1581</v>
      </c>
      <c r="T37" s="57"/>
    </row>
    <row r="38" spans="1:20" s="23" customFormat="1" ht="21" customHeight="1">
      <c r="A38" s="67" t="s">
        <v>15</v>
      </c>
      <c r="B38" s="75">
        <f>B19+B20+B25</f>
        <v>7138</v>
      </c>
      <c r="C38" s="75">
        <f>C19+C20+C25</f>
        <v>330</v>
      </c>
      <c r="D38" s="75">
        <f>D19+D20+D25</f>
        <v>873</v>
      </c>
      <c r="E38" s="75">
        <f>E19+E20+E25</f>
        <v>179</v>
      </c>
      <c r="F38" s="75">
        <f>F19+F20+F25</f>
        <v>9</v>
      </c>
      <c r="G38" s="76">
        <f t="shared" si="0"/>
        <v>8529</v>
      </c>
      <c r="H38" s="83">
        <f>H19+H20+H25</f>
        <v>6806</v>
      </c>
      <c r="I38" s="75">
        <f>I19+I20+I25</f>
        <v>401</v>
      </c>
      <c r="J38" s="75">
        <f>J19+J20+J25</f>
        <v>751</v>
      </c>
      <c r="K38" s="75">
        <f>K19+K20+K25</f>
        <v>139</v>
      </c>
      <c r="L38" s="75">
        <f>L19+L20+L25</f>
        <v>9</v>
      </c>
      <c r="M38" s="76">
        <f t="shared" si="1"/>
        <v>8106</v>
      </c>
      <c r="N38" s="83">
        <f t="shared" si="2"/>
        <v>13944</v>
      </c>
      <c r="O38" s="75">
        <f t="shared" si="3"/>
        <v>731</v>
      </c>
      <c r="P38" s="75">
        <f t="shared" si="4"/>
        <v>1624</v>
      </c>
      <c r="Q38" s="77">
        <f t="shared" si="5"/>
        <v>318</v>
      </c>
      <c r="R38" s="77">
        <f t="shared" si="6"/>
        <v>18</v>
      </c>
      <c r="S38" s="76">
        <f t="shared" si="7"/>
        <v>16635</v>
      </c>
      <c r="T38" s="87"/>
    </row>
    <row r="39" spans="1:20" s="23" customFormat="1" ht="14.25">
      <c r="A39" s="74" t="s">
        <v>16</v>
      </c>
      <c r="B39" s="30">
        <v>7586</v>
      </c>
      <c r="C39" s="30">
        <v>951</v>
      </c>
      <c r="D39" s="31">
        <v>1605</v>
      </c>
      <c r="E39" s="31">
        <v>808</v>
      </c>
      <c r="F39" s="31">
        <v>337</v>
      </c>
      <c r="G39" s="32">
        <f t="shared" si="0"/>
        <v>11287</v>
      </c>
      <c r="H39" s="61">
        <v>6718</v>
      </c>
      <c r="I39" s="30">
        <v>1005</v>
      </c>
      <c r="J39" s="31">
        <v>1517</v>
      </c>
      <c r="K39" s="31">
        <v>651</v>
      </c>
      <c r="L39" s="31">
        <v>276</v>
      </c>
      <c r="M39" s="32">
        <f t="shared" si="1"/>
        <v>10167</v>
      </c>
      <c r="N39" s="61">
        <f t="shared" si="2"/>
        <v>14304</v>
      </c>
      <c r="O39" s="30">
        <f t="shared" si="3"/>
        <v>1956</v>
      </c>
      <c r="P39" s="30">
        <f t="shared" si="4"/>
        <v>3122</v>
      </c>
      <c r="Q39" s="31">
        <f t="shared" si="5"/>
        <v>1459</v>
      </c>
      <c r="R39" s="31">
        <f t="shared" si="6"/>
        <v>613</v>
      </c>
      <c r="S39" s="32">
        <f t="shared" si="7"/>
        <v>21454</v>
      </c>
      <c r="T39" s="87"/>
    </row>
    <row r="40" spans="1:20" s="23" customFormat="1" ht="14.25">
      <c r="A40" s="74" t="s">
        <v>17</v>
      </c>
      <c r="B40" s="30">
        <f>B5+B8+B11+B12+B16+B24+B27+B28+B29+B35</f>
        <v>10871</v>
      </c>
      <c r="C40" s="30">
        <f>C5+C8+C11+C12+C16+C24+C27+C28+C29+C35</f>
        <v>889</v>
      </c>
      <c r="D40" s="30">
        <f>D5+D8+D11+D12+D16+D24+D27+D28+D29+D35</f>
        <v>739</v>
      </c>
      <c r="E40" s="30">
        <f>E5+E8+E11+E12+E16+E24+E27+E28+E29+E35</f>
        <v>254</v>
      </c>
      <c r="F40" s="30">
        <f>F5+F8+F11+F12+F16+F24+F27+F28+F29+F35</f>
        <v>24</v>
      </c>
      <c r="G40" s="32">
        <f t="shared" si="0"/>
        <v>12777</v>
      </c>
      <c r="H40" s="61">
        <f>H5+H8+H11+H12+H16+H24+H27+H28+H29+H35</f>
        <v>9724</v>
      </c>
      <c r="I40" s="30">
        <f>I5+I8+I11+I12+I16+I24+I27+I28+I29+I35</f>
        <v>951</v>
      </c>
      <c r="J40" s="30">
        <f>J5+J8+J11+J12+J16+J24+J27+J28+J29+J35</f>
        <v>921</v>
      </c>
      <c r="K40" s="30">
        <f>K5+K8+K11+K12+K16+K24+K27+K28+K29+K35</f>
        <v>233</v>
      </c>
      <c r="L40" s="30">
        <f>L5+L8+L11+L12+L16+L24+L27+L28+L29+L35</f>
        <v>20</v>
      </c>
      <c r="M40" s="32">
        <f t="shared" si="1"/>
        <v>11849</v>
      </c>
      <c r="N40" s="61">
        <f t="shared" si="2"/>
        <v>20595</v>
      </c>
      <c r="O40" s="30">
        <f t="shared" si="3"/>
        <v>1840</v>
      </c>
      <c r="P40" s="30">
        <f t="shared" si="4"/>
        <v>1660</v>
      </c>
      <c r="Q40" s="31">
        <f t="shared" si="5"/>
        <v>487</v>
      </c>
      <c r="R40" s="31">
        <f t="shared" si="6"/>
        <v>44</v>
      </c>
      <c r="S40" s="32">
        <f t="shared" si="7"/>
        <v>24626</v>
      </c>
      <c r="T40" s="87"/>
    </row>
    <row r="41" spans="1:20" s="23" customFormat="1" ht="14.25">
      <c r="A41" s="67" t="s">
        <v>18</v>
      </c>
      <c r="B41" s="75">
        <f>B39+B40</f>
        <v>18457</v>
      </c>
      <c r="C41" s="75">
        <f>C39+C40</f>
        <v>1840</v>
      </c>
      <c r="D41" s="75">
        <f>D39+D40</f>
        <v>2344</v>
      </c>
      <c r="E41" s="75">
        <f>E39+E40</f>
        <v>1062</v>
      </c>
      <c r="F41" s="75">
        <f>F39+F40</f>
        <v>361</v>
      </c>
      <c r="G41" s="76">
        <f t="shared" si="0"/>
        <v>24064</v>
      </c>
      <c r="H41" s="83">
        <f>H39+H40</f>
        <v>16442</v>
      </c>
      <c r="I41" s="75">
        <f>I39+I40</f>
        <v>1956</v>
      </c>
      <c r="J41" s="75">
        <f>J39+J40</f>
        <v>2438</v>
      </c>
      <c r="K41" s="75">
        <f>K39+K40</f>
        <v>884</v>
      </c>
      <c r="L41" s="75">
        <f>L39+L40</f>
        <v>296</v>
      </c>
      <c r="M41" s="76">
        <f t="shared" si="1"/>
        <v>22016</v>
      </c>
      <c r="N41" s="83">
        <f t="shared" si="2"/>
        <v>34899</v>
      </c>
      <c r="O41" s="75">
        <f t="shared" si="3"/>
        <v>3796</v>
      </c>
      <c r="P41" s="75">
        <f t="shared" si="4"/>
        <v>4782</v>
      </c>
      <c r="Q41" s="77">
        <f t="shared" si="5"/>
        <v>1946</v>
      </c>
      <c r="R41" s="77">
        <f t="shared" si="6"/>
        <v>657</v>
      </c>
      <c r="S41" s="76">
        <f t="shared" si="7"/>
        <v>46080</v>
      </c>
      <c r="T41" s="87"/>
    </row>
    <row r="42" spans="1:20" s="23" customFormat="1" ht="14.25">
      <c r="A42" s="74" t="s">
        <v>19</v>
      </c>
      <c r="B42" s="30">
        <f>B9+B22+B23+B26</f>
        <v>49040</v>
      </c>
      <c r="C42" s="30">
        <f>C9+C22+C23+C26</f>
        <v>12678</v>
      </c>
      <c r="D42" s="30">
        <f>D9+D22+D23+D26</f>
        <v>10763</v>
      </c>
      <c r="E42" s="30">
        <f>E9+E22+E23+E26</f>
        <v>8362</v>
      </c>
      <c r="F42" s="30">
        <f>F9+F22+F23+F26</f>
        <v>1177</v>
      </c>
      <c r="G42" s="32">
        <f t="shared" si="0"/>
        <v>82020</v>
      </c>
      <c r="H42" s="61">
        <f>H9+H22+H23+H26</f>
        <v>49846</v>
      </c>
      <c r="I42" s="30">
        <f>I9+I22+I23+I26</f>
        <v>12881</v>
      </c>
      <c r="J42" s="30">
        <f>J9+J22+J23+J26</f>
        <v>11454</v>
      </c>
      <c r="K42" s="30">
        <f>K9+K22+K23+K26</f>
        <v>7855</v>
      </c>
      <c r="L42" s="30">
        <f>L9+L22+L23+L26</f>
        <v>1308</v>
      </c>
      <c r="M42" s="32">
        <f t="shared" si="1"/>
        <v>83344</v>
      </c>
      <c r="N42" s="61">
        <f t="shared" si="2"/>
        <v>98886</v>
      </c>
      <c r="O42" s="30">
        <f t="shared" si="3"/>
        <v>25559</v>
      </c>
      <c r="P42" s="30">
        <f t="shared" si="4"/>
        <v>22217</v>
      </c>
      <c r="Q42" s="30">
        <f t="shared" si="5"/>
        <v>16217</v>
      </c>
      <c r="R42" s="30">
        <f t="shared" si="6"/>
        <v>2485</v>
      </c>
      <c r="S42" s="32">
        <f t="shared" si="7"/>
        <v>165364</v>
      </c>
      <c r="T42" s="87"/>
    </row>
    <row r="43" spans="1:20" s="23" customFormat="1" ht="14.25">
      <c r="A43" s="74" t="s">
        <v>20</v>
      </c>
      <c r="B43" s="30">
        <v>7229</v>
      </c>
      <c r="C43" s="30">
        <v>916</v>
      </c>
      <c r="D43" s="31">
        <v>1080</v>
      </c>
      <c r="E43" s="31">
        <v>363</v>
      </c>
      <c r="F43" s="31">
        <v>44</v>
      </c>
      <c r="G43" s="32">
        <f t="shared" si="0"/>
        <v>9632</v>
      </c>
      <c r="H43" s="61">
        <v>6741</v>
      </c>
      <c r="I43" s="30">
        <v>927</v>
      </c>
      <c r="J43" s="31">
        <v>1105</v>
      </c>
      <c r="K43" s="31">
        <v>288</v>
      </c>
      <c r="L43" s="31">
        <v>76</v>
      </c>
      <c r="M43" s="32">
        <f t="shared" si="1"/>
        <v>9137</v>
      </c>
      <c r="N43" s="61">
        <f t="shared" si="2"/>
        <v>13970</v>
      </c>
      <c r="O43" s="30">
        <f t="shared" si="3"/>
        <v>1843</v>
      </c>
      <c r="P43" s="30">
        <f t="shared" si="4"/>
        <v>2185</v>
      </c>
      <c r="Q43" s="31">
        <f t="shared" si="5"/>
        <v>651</v>
      </c>
      <c r="R43" s="31">
        <f t="shared" si="6"/>
        <v>120</v>
      </c>
      <c r="S43" s="32">
        <f t="shared" si="7"/>
        <v>18769</v>
      </c>
      <c r="T43" s="87"/>
    </row>
    <row r="44" spans="1:20" s="23" customFormat="1" ht="14.25">
      <c r="A44" s="67" t="s">
        <v>21</v>
      </c>
      <c r="B44" s="75">
        <f>B42+B43</f>
        <v>56269</v>
      </c>
      <c r="C44" s="75">
        <f>C42+C43</f>
        <v>13594</v>
      </c>
      <c r="D44" s="75">
        <f>D42+D43</f>
        <v>11843</v>
      </c>
      <c r="E44" s="75">
        <f>E42+E43</f>
        <v>8725</v>
      </c>
      <c r="F44" s="75">
        <f>F42+F43</f>
        <v>1221</v>
      </c>
      <c r="G44" s="76">
        <f t="shared" si="0"/>
        <v>91652</v>
      </c>
      <c r="H44" s="83">
        <f>H42+H43</f>
        <v>56587</v>
      </c>
      <c r="I44" s="75">
        <f>I42+I43</f>
        <v>13808</v>
      </c>
      <c r="J44" s="75">
        <f>J42+J43</f>
        <v>12559</v>
      </c>
      <c r="K44" s="75">
        <f>K42+K43</f>
        <v>8143</v>
      </c>
      <c r="L44" s="75">
        <f>L42+L43</f>
        <v>1384</v>
      </c>
      <c r="M44" s="76">
        <f t="shared" si="1"/>
        <v>92481</v>
      </c>
      <c r="N44" s="83">
        <f t="shared" si="2"/>
        <v>112856</v>
      </c>
      <c r="O44" s="75">
        <f t="shared" si="3"/>
        <v>27402</v>
      </c>
      <c r="P44" s="75">
        <f t="shared" si="4"/>
        <v>24402</v>
      </c>
      <c r="Q44" s="75">
        <f t="shared" si="5"/>
        <v>16868</v>
      </c>
      <c r="R44" s="75">
        <f t="shared" si="6"/>
        <v>2605</v>
      </c>
      <c r="S44" s="76">
        <f t="shared" si="7"/>
        <v>184133</v>
      </c>
      <c r="T44" s="87"/>
    </row>
    <row r="45" spans="1:20" s="34" customFormat="1" ht="12.75" customHeight="1" thickBot="1">
      <c r="A45" s="156" t="s">
        <v>49</v>
      </c>
      <c r="B45" s="150">
        <f>B38+B41+B44</f>
        <v>81864</v>
      </c>
      <c r="C45" s="150">
        <f>C38+C41+C44</f>
        <v>15764</v>
      </c>
      <c r="D45" s="150">
        <f>D38+D41+D44</f>
        <v>15060</v>
      </c>
      <c r="E45" s="150">
        <f>E38+E41+E44</f>
        <v>9966</v>
      </c>
      <c r="F45" s="150">
        <f>F38+F41+F44</f>
        <v>1591</v>
      </c>
      <c r="G45" s="151">
        <f t="shared" si="0"/>
        <v>124245</v>
      </c>
      <c r="H45" s="154">
        <f>H38+H41+H44</f>
        <v>79835</v>
      </c>
      <c r="I45" s="150">
        <f>I38+I41+I44</f>
        <v>16165</v>
      </c>
      <c r="J45" s="150">
        <f>J38+J41+J44</f>
        <v>15748</v>
      </c>
      <c r="K45" s="150">
        <f>K38+K41+K44</f>
        <v>9166</v>
      </c>
      <c r="L45" s="150">
        <f>L38+L41+L44</f>
        <v>1689</v>
      </c>
      <c r="M45" s="151">
        <f t="shared" si="1"/>
        <v>122603</v>
      </c>
      <c r="N45" s="154">
        <f t="shared" si="2"/>
        <v>161699</v>
      </c>
      <c r="O45" s="150">
        <f t="shared" si="3"/>
        <v>31929</v>
      </c>
      <c r="P45" s="150">
        <f t="shared" si="4"/>
        <v>30808</v>
      </c>
      <c r="Q45" s="150">
        <f t="shared" si="5"/>
        <v>19132</v>
      </c>
      <c r="R45" s="150">
        <f t="shared" si="6"/>
        <v>3280</v>
      </c>
      <c r="S45" s="151">
        <f t="shared" si="7"/>
        <v>246848</v>
      </c>
      <c r="T45" s="139"/>
    </row>
    <row r="46" ht="4.5" customHeight="1"/>
    <row r="47" ht="14.25">
      <c r="A47" s="66" t="s">
        <v>199</v>
      </c>
    </row>
  </sheetData>
  <sheetProtection/>
  <mergeCells count="5">
    <mergeCell ref="B3:G3"/>
    <mergeCell ref="H3:M3"/>
    <mergeCell ref="N3:S3"/>
    <mergeCell ref="A1:S1"/>
    <mergeCell ref="A3:A4"/>
  </mergeCells>
  <printOptions horizontalCentered="1"/>
  <pageMargins left="0.15748031496062992" right="0" top="0.49" bottom="0" header="0" footer="0"/>
  <pageSetup fitToHeight="1" fitToWidth="1" orientation="landscape" paperSize="9" scale="75" r:id="rId1"/>
  <headerFooter>
    <oddFooter>&amp;C&amp;A&amp;RISEE - Document édité le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PageLayoutView="0" workbookViewId="0" topLeftCell="A1">
      <pane xSplit="1" ySplit="4" topLeftCell="B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5" sqref="L35"/>
    </sheetView>
  </sheetViews>
  <sheetFormatPr defaultColWidth="11.375" defaultRowHeight="12"/>
  <cols>
    <col min="1" max="1" width="20.625" style="8" customWidth="1"/>
    <col min="2" max="19" width="10.75390625" style="8" customWidth="1"/>
    <col min="20" max="16384" width="11.375" style="8" customWidth="1"/>
  </cols>
  <sheetData>
    <row r="1" spans="1:19" ht="19.5" customHeight="1">
      <c r="A1" s="632" t="s">
        <v>346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4"/>
    </row>
    <row r="2" spans="1:19" ht="14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7.25" customHeight="1">
      <c r="A3" s="642" t="s">
        <v>206</v>
      </c>
      <c r="B3" s="642" t="s">
        <v>50</v>
      </c>
      <c r="C3" s="642"/>
      <c r="D3" s="642"/>
      <c r="E3" s="642"/>
      <c r="F3" s="642"/>
      <c r="G3" s="643"/>
      <c r="H3" s="644" t="s">
        <v>51</v>
      </c>
      <c r="I3" s="642"/>
      <c r="J3" s="642"/>
      <c r="K3" s="642"/>
      <c r="L3" s="642"/>
      <c r="M3" s="643"/>
      <c r="N3" s="642" t="s">
        <v>52</v>
      </c>
      <c r="O3" s="642"/>
      <c r="P3" s="642"/>
      <c r="Q3" s="642"/>
      <c r="R3" s="642"/>
      <c r="S3" s="642"/>
    </row>
    <row r="4" spans="1:19" s="40" customFormat="1" ht="42.75">
      <c r="A4" s="642"/>
      <c r="B4" s="620" t="s">
        <v>113</v>
      </c>
      <c r="C4" s="620" t="s">
        <v>114</v>
      </c>
      <c r="D4" s="620" t="s">
        <v>115</v>
      </c>
      <c r="E4" s="620" t="s">
        <v>116</v>
      </c>
      <c r="F4" s="620" t="s">
        <v>117</v>
      </c>
      <c r="G4" s="621" t="s">
        <v>53</v>
      </c>
      <c r="H4" s="622" t="s">
        <v>113</v>
      </c>
      <c r="I4" s="620" t="s">
        <v>114</v>
      </c>
      <c r="J4" s="620" t="s">
        <v>115</v>
      </c>
      <c r="K4" s="620" t="s">
        <v>116</v>
      </c>
      <c r="L4" s="620" t="s">
        <v>117</v>
      </c>
      <c r="M4" s="621" t="s">
        <v>53</v>
      </c>
      <c r="N4" s="620" t="s">
        <v>113</v>
      </c>
      <c r="O4" s="620" t="s">
        <v>114</v>
      </c>
      <c r="P4" s="620" t="s">
        <v>115</v>
      </c>
      <c r="Q4" s="620" t="s">
        <v>116</v>
      </c>
      <c r="R4" s="620" t="s">
        <v>117</v>
      </c>
      <c r="S4" s="623" t="s">
        <v>53</v>
      </c>
    </row>
    <row r="5" spans="1:19" ht="14.25">
      <c r="A5" s="175" t="s">
        <v>54</v>
      </c>
      <c r="B5" s="624">
        <v>6</v>
      </c>
      <c r="C5" s="624">
        <v>130</v>
      </c>
      <c r="D5" s="624">
        <v>91</v>
      </c>
      <c r="E5" s="624">
        <v>43</v>
      </c>
      <c r="F5" s="624">
        <v>8</v>
      </c>
      <c r="G5" s="617">
        <f aca="true" t="shared" si="0" ref="G5:G44">SUM(B5:F5)</f>
        <v>278</v>
      </c>
      <c r="H5" s="625">
        <v>6</v>
      </c>
      <c r="I5" s="624">
        <v>104</v>
      </c>
      <c r="J5" s="624">
        <v>79</v>
      </c>
      <c r="K5" s="624">
        <v>72</v>
      </c>
      <c r="L5" s="624">
        <v>12</v>
      </c>
      <c r="M5" s="617">
        <f aca="true" t="shared" si="1" ref="M5:M44">SUM(H5:L5)</f>
        <v>273</v>
      </c>
      <c r="N5" s="175">
        <f aca="true" t="shared" si="2" ref="N5:N44">H5+B5</f>
        <v>12</v>
      </c>
      <c r="O5" s="175">
        <f aca="true" t="shared" si="3" ref="O5:O44">I5+C5</f>
        <v>234</v>
      </c>
      <c r="P5" s="175">
        <f aca="true" t="shared" si="4" ref="P5:P44">J5+D5</f>
        <v>170</v>
      </c>
      <c r="Q5" s="175">
        <f aca="true" t="shared" si="5" ref="Q5:Q44">K5+E5</f>
        <v>115</v>
      </c>
      <c r="R5" s="175">
        <f aca="true" t="shared" si="6" ref="R5:R44">L5+F5</f>
        <v>20</v>
      </c>
      <c r="S5" s="177">
        <f aca="true" t="shared" si="7" ref="S5:S44">M5+G5</f>
        <v>551</v>
      </c>
    </row>
    <row r="6" spans="1:19" ht="14.25">
      <c r="A6" s="175" t="s">
        <v>109</v>
      </c>
      <c r="B6" s="624">
        <v>64</v>
      </c>
      <c r="C6" s="624">
        <v>168</v>
      </c>
      <c r="D6" s="624">
        <v>254</v>
      </c>
      <c r="E6" s="624">
        <v>430</v>
      </c>
      <c r="F6" s="624">
        <v>174</v>
      </c>
      <c r="G6" s="617">
        <f t="shared" si="0"/>
        <v>1090</v>
      </c>
      <c r="H6" s="625">
        <v>58</v>
      </c>
      <c r="I6" s="624">
        <v>183</v>
      </c>
      <c r="J6" s="624">
        <v>240</v>
      </c>
      <c r="K6" s="624">
        <v>384</v>
      </c>
      <c r="L6" s="624">
        <v>187</v>
      </c>
      <c r="M6" s="617">
        <f t="shared" si="1"/>
        <v>1052</v>
      </c>
      <c r="N6" s="175">
        <f t="shared" si="2"/>
        <v>122</v>
      </c>
      <c r="O6" s="175">
        <f t="shared" si="3"/>
        <v>351</v>
      </c>
      <c r="P6" s="175">
        <f t="shared" si="4"/>
        <v>494</v>
      </c>
      <c r="Q6" s="175">
        <f t="shared" si="5"/>
        <v>814</v>
      </c>
      <c r="R6" s="175">
        <f t="shared" si="6"/>
        <v>361</v>
      </c>
      <c r="S6" s="177">
        <f t="shared" si="7"/>
        <v>2142</v>
      </c>
    </row>
    <row r="7" spans="1:19" ht="14.25">
      <c r="A7" s="175" t="s">
        <v>55</v>
      </c>
      <c r="B7" s="624">
        <v>99</v>
      </c>
      <c r="C7" s="624">
        <v>277</v>
      </c>
      <c r="D7" s="624">
        <v>421</v>
      </c>
      <c r="E7" s="624">
        <v>656</v>
      </c>
      <c r="F7" s="624">
        <v>444</v>
      </c>
      <c r="G7" s="617">
        <f t="shared" si="0"/>
        <v>1897</v>
      </c>
      <c r="H7" s="625">
        <v>109</v>
      </c>
      <c r="I7" s="624">
        <v>287</v>
      </c>
      <c r="J7" s="624">
        <v>307</v>
      </c>
      <c r="K7" s="624">
        <v>627</v>
      </c>
      <c r="L7" s="624">
        <v>488</v>
      </c>
      <c r="M7" s="617">
        <f t="shared" si="1"/>
        <v>1818</v>
      </c>
      <c r="N7" s="175">
        <f t="shared" si="2"/>
        <v>208</v>
      </c>
      <c r="O7" s="175">
        <f t="shared" si="3"/>
        <v>564</v>
      </c>
      <c r="P7" s="175">
        <f t="shared" si="4"/>
        <v>728</v>
      </c>
      <c r="Q7" s="175">
        <f t="shared" si="5"/>
        <v>1283</v>
      </c>
      <c r="R7" s="175">
        <f t="shared" si="6"/>
        <v>932</v>
      </c>
      <c r="S7" s="177">
        <f t="shared" si="7"/>
        <v>3715</v>
      </c>
    </row>
    <row r="8" spans="1:19" ht="14.25">
      <c r="A8" s="175" t="s">
        <v>56</v>
      </c>
      <c r="B8" s="624">
        <v>77</v>
      </c>
      <c r="C8" s="624">
        <v>296</v>
      </c>
      <c r="D8" s="624">
        <v>447</v>
      </c>
      <c r="E8" s="624">
        <v>487</v>
      </c>
      <c r="F8" s="624">
        <v>76</v>
      </c>
      <c r="G8" s="617">
        <f t="shared" si="0"/>
        <v>1383</v>
      </c>
      <c r="H8" s="625">
        <v>89</v>
      </c>
      <c r="I8" s="624">
        <v>232</v>
      </c>
      <c r="J8" s="624">
        <v>284</v>
      </c>
      <c r="K8" s="624">
        <v>478</v>
      </c>
      <c r="L8" s="624">
        <v>115</v>
      </c>
      <c r="M8" s="617">
        <f t="shared" si="1"/>
        <v>1198</v>
      </c>
      <c r="N8" s="175">
        <f t="shared" si="2"/>
        <v>166</v>
      </c>
      <c r="O8" s="175">
        <f t="shared" si="3"/>
        <v>528</v>
      </c>
      <c r="P8" s="175">
        <f t="shared" si="4"/>
        <v>731</v>
      </c>
      <c r="Q8" s="175">
        <f t="shared" si="5"/>
        <v>965</v>
      </c>
      <c r="R8" s="175">
        <f t="shared" si="6"/>
        <v>191</v>
      </c>
      <c r="S8" s="177">
        <f t="shared" si="7"/>
        <v>2581</v>
      </c>
    </row>
    <row r="9" spans="1:19" ht="14.25">
      <c r="A9" s="175" t="s">
        <v>57</v>
      </c>
      <c r="B9" s="624">
        <v>431</v>
      </c>
      <c r="C9" s="624">
        <v>1374</v>
      </c>
      <c r="D9" s="624">
        <v>2080</v>
      </c>
      <c r="E9" s="624">
        <v>4205</v>
      </c>
      <c r="F9" s="624">
        <v>2228</v>
      </c>
      <c r="G9" s="617">
        <f t="shared" si="0"/>
        <v>10318</v>
      </c>
      <c r="H9" s="625">
        <v>498</v>
      </c>
      <c r="I9" s="624">
        <v>1412</v>
      </c>
      <c r="J9" s="624">
        <v>1846</v>
      </c>
      <c r="K9" s="624">
        <v>4078</v>
      </c>
      <c r="L9" s="624">
        <v>2702</v>
      </c>
      <c r="M9" s="617">
        <f t="shared" si="1"/>
        <v>10536</v>
      </c>
      <c r="N9" s="175">
        <f t="shared" si="2"/>
        <v>929</v>
      </c>
      <c r="O9" s="175">
        <f t="shared" si="3"/>
        <v>2786</v>
      </c>
      <c r="P9" s="175">
        <f t="shared" si="4"/>
        <v>3926</v>
      </c>
      <c r="Q9" s="175">
        <f t="shared" si="5"/>
        <v>8283</v>
      </c>
      <c r="R9" s="175">
        <f t="shared" si="6"/>
        <v>4930</v>
      </c>
      <c r="S9" s="177">
        <f t="shared" si="7"/>
        <v>20854</v>
      </c>
    </row>
    <row r="10" spans="1:19" ht="14.25">
      <c r="A10" s="175" t="s">
        <v>58</v>
      </c>
      <c r="B10" s="624">
        <v>2</v>
      </c>
      <c r="C10" s="624">
        <v>53</v>
      </c>
      <c r="D10" s="624">
        <v>50</v>
      </c>
      <c r="E10" s="624">
        <v>76</v>
      </c>
      <c r="F10" s="624">
        <v>42</v>
      </c>
      <c r="G10" s="617">
        <f t="shared" si="0"/>
        <v>223</v>
      </c>
      <c r="H10" s="625"/>
      <c r="I10" s="624">
        <v>52</v>
      </c>
      <c r="J10" s="624">
        <v>37</v>
      </c>
      <c r="K10" s="624">
        <v>67</v>
      </c>
      <c r="L10" s="624">
        <v>56</v>
      </c>
      <c r="M10" s="617">
        <f t="shared" si="1"/>
        <v>212</v>
      </c>
      <c r="N10" s="175">
        <f t="shared" si="2"/>
        <v>2</v>
      </c>
      <c r="O10" s="175">
        <f t="shared" si="3"/>
        <v>105</v>
      </c>
      <c r="P10" s="175">
        <f t="shared" si="4"/>
        <v>87</v>
      </c>
      <c r="Q10" s="175">
        <f t="shared" si="5"/>
        <v>143</v>
      </c>
      <c r="R10" s="175">
        <f t="shared" si="6"/>
        <v>98</v>
      </c>
      <c r="S10" s="177">
        <f t="shared" si="7"/>
        <v>435</v>
      </c>
    </row>
    <row r="11" spans="1:19" ht="14.25">
      <c r="A11" s="175" t="s">
        <v>59</v>
      </c>
      <c r="B11" s="624">
        <v>27</v>
      </c>
      <c r="C11" s="624">
        <v>269</v>
      </c>
      <c r="D11" s="624">
        <v>278</v>
      </c>
      <c r="E11" s="624">
        <v>262</v>
      </c>
      <c r="F11" s="624">
        <v>65</v>
      </c>
      <c r="G11" s="617">
        <f t="shared" si="0"/>
        <v>901</v>
      </c>
      <c r="H11" s="625">
        <v>48</v>
      </c>
      <c r="I11" s="624">
        <v>228</v>
      </c>
      <c r="J11" s="624">
        <v>191</v>
      </c>
      <c r="K11" s="624">
        <v>246</v>
      </c>
      <c r="L11" s="624">
        <v>94</v>
      </c>
      <c r="M11" s="617">
        <f t="shared" si="1"/>
        <v>807</v>
      </c>
      <c r="N11" s="175">
        <f t="shared" si="2"/>
        <v>75</v>
      </c>
      <c r="O11" s="175">
        <f t="shared" si="3"/>
        <v>497</v>
      </c>
      <c r="P11" s="175">
        <f t="shared" si="4"/>
        <v>469</v>
      </c>
      <c r="Q11" s="175">
        <f t="shared" si="5"/>
        <v>508</v>
      </c>
      <c r="R11" s="175">
        <f t="shared" si="6"/>
        <v>159</v>
      </c>
      <c r="S11" s="177">
        <f t="shared" si="7"/>
        <v>1708</v>
      </c>
    </row>
    <row r="12" spans="1:19" ht="14.25">
      <c r="A12" s="175" t="s">
        <v>60</v>
      </c>
      <c r="B12" s="624">
        <v>55</v>
      </c>
      <c r="C12" s="624">
        <v>269</v>
      </c>
      <c r="D12" s="624">
        <v>548</v>
      </c>
      <c r="E12" s="624">
        <v>526</v>
      </c>
      <c r="F12" s="624">
        <v>111</v>
      </c>
      <c r="G12" s="617">
        <f t="shared" si="0"/>
        <v>1509</v>
      </c>
      <c r="H12" s="625">
        <v>50</v>
      </c>
      <c r="I12" s="624">
        <v>288</v>
      </c>
      <c r="J12" s="624">
        <v>288</v>
      </c>
      <c r="K12" s="624">
        <v>544</v>
      </c>
      <c r="L12" s="624">
        <v>179</v>
      </c>
      <c r="M12" s="617">
        <f t="shared" si="1"/>
        <v>1349</v>
      </c>
      <c r="N12" s="175">
        <f t="shared" si="2"/>
        <v>105</v>
      </c>
      <c r="O12" s="175">
        <f t="shared" si="3"/>
        <v>557</v>
      </c>
      <c r="P12" s="175">
        <f t="shared" si="4"/>
        <v>836</v>
      </c>
      <c r="Q12" s="175">
        <f t="shared" si="5"/>
        <v>1070</v>
      </c>
      <c r="R12" s="175">
        <f t="shared" si="6"/>
        <v>290</v>
      </c>
      <c r="S12" s="177">
        <f t="shared" si="7"/>
        <v>2858</v>
      </c>
    </row>
    <row r="13" spans="1:19" ht="14.25">
      <c r="A13" s="175" t="s">
        <v>81</v>
      </c>
      <c r="B13" s="624">
        <v>22</v>
      </c>
      <c r="C13" s="624">
        <v>110</v>
      </c>
      <c r="D13" s="624">
        <v>180</v>
      </c>
      <c r="E13" s="624">
        <v>334</v>
      </c>
      <c r="F13" s="624">
        <v>57</v>
      </c>
      <c r="G13" s="617">
        <f t="shared" si="0"/>
        <v>703</v>
      </c>
      <c r="H13" s="625">
        <v>37</v>
      </c>
      <c r="I13" s="624">
        <v>151</v>
      </c>
      <c r="J13" s="624">
        <v>114</v>
      </c>
      <c r="K13" s="624">
        <v>260</v>
      </c>
      <c r="L13" s="624">
        <v>79</v>
      </c>
      <c r="M13" s="617">
        <f t="shared" si="1"/>
        <v>641</v>
      </c>
      <c r="N13" s="175">
        <f t="shared" si="2"/>
        <v>59</v>
      </c>
      <c r="O13" s="175">
        <f t="shared" si="3"/>
        <v>261</v>
      </c>
      <c r="P13" s="175">
        <f t="shared" si="4"/>
        <v>294</v>
      </c>
      <c r="Q13" s="175">
        <f t="shared" si="5"/>
        <v>594</v>
      </c>
      <c r="R13" s="175">
        <f t="shared" si="6"/>
        <v>136</v>
      </c>
      <c r="S13" s="177">
        <f t="shared" si="7"/>
        <v>1344</v>
      </c>
    </row>
    <row r="14" spans="1:19" ht="14.25">
      <c r="A14" s="175" t="s">
        <v>61</v>
      </c>
      <c r="B14" s="624">
        <v>52</v>
      </c>
      <c r="C14" s="624">
        <v>178</v>
      </c>
      <c r="D14" s="624">
        <v>188</v>
      </c>
      <c r="E14" s="624">
        <v>275</v>
      </c>
      <c r="F14" s="624">
        <v>43</v>
      </c>
      <c r="G14" s="617">
        <f t="shared" si="0"/>
        <v>736</v>
      </c>
      <c r="H14" s="625">
        <v>44</v>
      </c>
      <c r="I14" s="624">
        <v>153</v>
      </c>
      <c r="J14" s="624">
        <v>137</v>
      </c>
      <c r="K14" s="624">
        <v>303</v>
      </c>
      <c r="L14" s="624">
        <v>41</v>
      </c>
      <c r="M14" s="617">
        <f t="shared" si="1"/>
        <v>678</v>
      </c>
      <c r="N14" s="175">
        <f t="shared" si="2"/>
        <v>96</v>
      </c>
      <c r="O14" s="175">
        <f t="shared" si="3"/>
        <v>331</v>
      </c>
      <c r="P14" s="175">
        <f t="shared" si="4"/>
        <v>325</v>
      </c>
      <c r="Q14" s="175">
        <f t="shared" si="5"/>
        <v>578</v>
      </c>
      <c r="R14" s="175">
        <f t="shared" si="6"/>
        <v>84</v>
      </c>
      <c r="S14" s="177">
        <f t="shared" si="7"/>
        <v>1414</v>
      </c>
    </row>
    <row r="15" spans="1:19" ht="14.25">
      <c r="A15" s="175" t="s">
        <v>62</v>
      </c>
      <c r="B15" s="624">
        <v>53</v>
      </c>
      <c r="C15" s="624">
        <v>397</v>
      </c>
      <c r="D15" s="624">
        <v>570</v>
      </c>
      <c r="E15" s="624">
        <v>900</v>
      </c>
      <c r="F15" s="624">
        <v>711</v>
      </c>
      <c r="G15" s="617">
        <f t="shared" si="0"/>
        <v>2631</v>
      </c>
      <c r="H15" s="625">
        <v>51</v>
      </c>
      <c r="I15" s="624">
        <v>328</v>
      </c>
      <c r="J15" s="624">
        <v>387</v>
      </c>
      <c r="K15" s="624">
        <v>898</v>
      </c>
      <c r="L15" s="624">
        <v>684</v>
      </c>
      <c r="M15" s="617">
        <f t="shared" si="1"/>
        <v>2348</v>
      </c>
      <c r="N15" s="175">
        <f t="shared" si="2"/>
        <v>104</v>
      </c>
      <c r="O15" s="175">
        <f t="shared" si="3"/>
        <v>725</v>
      </c>
      <c r="P15" s="175">
        <f t="shared" si="4"/>
        <v>957</v>
      </c>
      <c r="Q15" s="175">
        <f t="shared" si="5"/>
        <v>1798</v>
      </c>
      <c r="R15" s="175">
        <f t="shared" si="6"/>
        <v>1395</v>
      </c>
      <c r="S15" s="177">
        <f t="shared" si="7"/>
        <v>4979</v>
      </c>
    </row>
    <row r="16" spans="1:19" ht="14.25">
      <c r="A16" s="175" t="s">
        <v>14</v>
      </c>
      <c r="B16" s="624">
        <v>17</v>
      </c>
      <c r="C16" s="624">
        <v>87</v>
      </c>
      <c r="D16" s="624">
        <v>146</v>
      </c>
      <c r="E16" s="624">
        <v>218</v>
      </c>
      <c r="F16" s="624">
        <v>45</v>
      </c>
      <c r="G16" s="617">
        <f t="shared" si="0"/>
        <v>513</v>
      </c>
      <c r="H16" s="625">
        <v>16</v>
      </c>
      <c r="I16" s="624">
        <v>78</v>
      </c>
      <c r="J16" s="624">
        <v>110</v>
      </c>
      <c r="K16" s="624">
        <v>201</v>
      </c>
      <c r="L16" s="624">
        <v>60</v>
      </c>
      <c r="M16" s="617">
        <f t="shared" si="1"/>
        <v>465</v>
      </c>
      <c r="N16" s="175">
        <f t="shared" si="2"/>
        <v>33</v>
      </c>
      <c r="O16" s="175">
        <f t="shared" si="3"/>
        <v>165</v>
      </c>
      <c r="P16" s="175">
        <f t="shared" si="4"/>
        <v>256</v>
      </c>
      <c r="Q16" s="175">
        <f t="shared" si="5"/>
        <v>419</v>
      </c>
      <c r="R16" s="175">
        <f t="shared" si="6"/>
        <v>105</v>
      </c>
      <c r="S16" s="177">
        <f t="shared" si="7"/>
        <v>978</v>
      </c>
    </row>
    <row r="17" spans="1:19" ht="14.25">
      <c r="A17" s="175" t="s">
        <v>63</v>
      </c>
      <c r="B17" s="624">
        <v>42</v>
      </c>
      <c r="C17" s="624">
        <v>173</v>
      </c>
      <c r="D17" s="624">
        <v>303</v>
      </c>
      <c r="E17" s="624">
        <v>721</v>
      </c>
      <c r="F17" s="624">
        <v>318</v>
      </c>
      <c r="G17" s="617">
        <f t="shared" si="0"/>
        <v>1557</v>
      </c>
      <c r="H17" s="625">
        <v>58</v>
      </c>
      <c r="I17" s="624">
        <v>165</v>
      </c>
      <c r="J17" s="624">
        <v>271</v>
      </c>
      <c r="K17" s="624">
        <v>625</v>
      </c>
      <c r="L17" s="624">
        <v>355</v>
      </c>
      <c r="M17" s="617">
        <f t="shared" si="1"/>
        <v>1474</v>
      </c>
      <c r="N17" s="175">
        <f t="shared" si="2"/>
        <v>100</v>
      </c>
      <c r="O17" s="175">
        <f t="shared" si="3"/>
        <v>338</v>
      </c>
      <c r="P17" s="175">
        <f t="shared" si="4"/>
        <v>574</v>
      </c>
      <c r="Q17" s="175">
        <f t="shared" si="5"/>
        <v>1346</v>
      </c>
      <c r="R17" s="175">
        <f t="shared" si="6"/>
        <v>673</v>
      </c>
      <c r="S17" s="177">
        <f t="shared" si="7"/>
        <v>3031</v>
      </c>
    </row>
    <row r="18" spans="1:19" ht="14.25">
      <c r="A18" s="175" t="s">
        <v>64</v>
      </c>
      <c r="B18" s="624">
        <v>55</v>
      </c>
      <c r="C18" s="624">
        <v>228</v>
      </c>
      <c r="D18" s="624">
        <v>287</v>
      </c>
      <c r="E18" s="624">
        <v>453</v>
      </c>
      <c r="F18" s="624">
        <v>225</v>
      </c>
      <c r="G18" s="617">
        <f t="shared" si="0"/>
        <v>1248</v>
      </c>
      <c r="H18" s="625">
        <v>58</v>
      </c>
      <c r="I18" s="624">
        <v>239</v>
      </c>
      <c r="J18" s="624">
        <v>283</v>
      </c>
      <c r="K18" s="624">
        <v>444</v>
      </c>
      <c r="L18" s="624">
        <v>257</v>
      </c>
      <c r="M18" s="617">
        <f t="shared" si="1"/>
        <v>1281</v>
      </c>
      <c r="N18" s="175">
        <f t="shared" si="2"/>
        <v>113</v>
      </c>
      <c r="O18" s="175">
        <f t="shared" si="3"/>
        <v>467</v>
      </c>
      <c r="P18" s="175">
        <f t="shared" si="4"/>
        <v>570</v>
      </c>
      <c r="Q18" s="175">
        <f t="shared" si="5"/>
        <v>897</v>
      </c>
      <c r="R18" s="175">
        <f t="shared" si="6"/>
        <v>482</v>
      </c>
      <c r="S18" s="177">
        <f t="shared" si="7"/>
        <v>2529</v>
      </c>
    </row>
    <row r="19" spans="1:19" ht="14.25">
      <c r="A19" s="175" t="s">
        <v>65</v>
      </c>
      <c r="B19" s="624">
        <v>205</v>
      </c>
      <c r="C19" s="624">
        <v>443</v>
      </c>
      <c r="D19" s="624">
        <v>622</v>
      </c>
      <c r="E19" s="624">
        <v>1228</v>
      </c>
      <c r="F19" s="624">
        <v>528</v>
      </c>
      <c r="G19" s="617">
        <f t="shared" si="0"/>
        <v>3026</v>
      </c>
      <c r="H19" s="625">
        <v>391</v>
      </c>
      <c r="I19" s="624">
        <v>536</v>
      </c>
      <c r="J19" s="624">
        <v>507</v>
      </c>
      <c r="K19" s="624">
        <v>972</v>
      </c>
      <c r="L19" s="624">
        <v>471</v>
      </c>
      <c r="M19" s="617">
        <f t="shared" si="1"/>
        <v>2877</v>
      </c>
      <c r="N19" s="175">
        <f t="shared" si="2"/>
        <v>596</v>
      </c>
      <c r="O19" s="175">
        <f t="shared" si="3"/>
        <v>979</v>
      </c>
      <c r="P19" s="175">
        <f t="shared" si="4"/>
        <v>1129</v>
      </c>
      <c r="Q19" s="175">
        <f t="shared" si="5"/>
        <v>2200</v>
      </c>
      <c r="R19" s="175">
        <f t="shared" si="6"/>
        <v>999</v>
      </c>
      <c r="S19" s="177">
        <f t="shared" si="7"/>
        <v>5903</v>
      </c>
    </row>
    <row r="20" spans="1:19" ht="14.25">
      <c r="A20" s="175" t="s">
        <v>66</v>
      </c>
      <c r="B20" s="624">
        <v>113</v>
      </c>
      <c r="C20" s="624">
        <v>422</v>
      </c>
      <c r="D20" s="624">
        <v>413</v>
      </c>
      <c r="E20" s="624">
        <v>772</v>
      </c>
      <c r="F20" s="624">
        <v>126</v>
      </c>
      <c r="G20" s="617">
        <f t="shared" si="0"/>
        <v>1846</v>
      </c>
      <c r="H20" s="625">
        <v>169</v>
      </c>
      <c r="I20" s="624">
        <v>476</v>
      </c>
      <c r="J20" s="624">
        <v>360</v>
      </c>
      <c r="K20" s="624">
        <v>619</v>
      </c>
      <c r="L20" s="624">
        <v>129</v>
      </c>
      <c r="M20" s="617">
        <f t="shared" si="1"/>
        <v>1753</v>
      </c>
      <c r="N20" s="175">
        <f t="shared" si="2"/>
        <v>282</v>
      </c>
      <c r="O20" s="175">
        <f t="shared" si="3"/>
        <v>898</v>
      </c>
      <c r="P20" s="175">
        <f t="shared" si="4"/>
        <v>773</v>
      </c>
      <c r="Q20" s="175">
        <f t="shared" si="5"/>
        <v>1391</v>
      </c>
      <c r="R20" s="175">
        <f t="shared" si="6"/>
        <v>255</v>
      </c>
      <c r="S20" s="177">
        <f t="shared" si="7"/>
        <v>3599</v>
      </c>
    </row>
    <row r="21" spans="1:19" ht="14.25">
      <c r="A21" s="175" t="s">
        <v>67</v>
      </c>
      <c r="B21" s="624">
        <v>15</v>
      </c>
      <c r="C21" s="624">
        <v>53</v>
      </c>
      <c r="D21" s="624">
        <v>57</v>
      </c>
      <c r="E21" s="624">
        <v>114</v>
      </c>
      <c r="F21" s="624">
        <v>30</v>
      </c>
      <c r="G21" s="617">
        <f t="shared" si="0"/>
        <v>269</v>
      </c>
      <c r="H21" s="625">
        <v>14</v>
      </c>
      <c r="I21" s="624">
        <v>49</v>
      </c>
      <c r="J21" s="624">
        <v>40</v>
      </c>
      <c r="K21" s="624">
        <v>102</v>
      </c>
      <c r="L21" s="624">
        <v>29</v>
      </c>
      <c r="M21" s="617">
        <f t="shared" si="1"/>
        <v>234</v>
      </c>
      <c r="N21" s="175">
        <f t="shared" si="2"/>
        <v>29</v>
      </c>
      <c r="O21" s="175">
        <f t="shared" si="3"/>
        <v>102</v>
      </c>
      <c r="P21" s="175">
        <f t="shared" si="4"/>
        <v>97</v>
      </c>
      <c r="Q21" s="175">
        <f t="shared" si="5"/>
        <v>216</v>
      </c>
      <c r="R21" s="175">
        <f t="shared" si="6"/>
        <v>59</v>
      </c>
      <c r="S21" s="177">
        <f t="shared" si="7"/>
        <v>503</v>
      </c>
    </row>
    <row r="22" spans="1:19" ht="14.25">
      <c r="A22" s="175" t="s">
        <v>82</v>
      </c>
      <c r="B22" s="624">
        <v>360</v>
      </c>
      <c r="C22" s="624">
        <v>1177</v>
      </c>
      <c r="D22" s="624">
        <v>2124</v>
      </c>
      <c r="E22" s="624">
        <v>3553</v>
      </c>
      <c r="F22" s="624">
        <v>2336</v>
      </c>
      <c r="G22" s="617">
        <f t="shared" si="0"/>
        <v>9550</v>
      </c>
      <c r="H22" s="625">
        <v>432</v>
      </c>
      <c r="I22" s="624">
        <v>1353</v>
      </c>
      <c r="J22" s="624">
        <v>1652</v>
      </c>
      <c r="K22" s="624">
        <v>3326</v>
      </c>
      <c r="L22" s="624">
        <v>2483</v>
      </c>
      <c r="M22" s="617">
        <f t="shared" si="1"/>
        <v>9246</v>
      </c>
      <c r="N22" s="175">
        <f t="shared" si="2"/>
        <v>792</v>
      </c>
      <c r="O22" s="175">
        <f t="shared" si="3"/>
        <v>2530</v>
      </c>
      <c r="P22" s="175">
        <f t="shared" si="4"/>
        <v>3776</v>
      </c>
      <c r="Q22" s="175">
        <f t="shared" si="5"/>
        <v>6879</v>
      </c>
      <c r="R22" s="175">
        <f t="shared" si="6"/>
        <v>4819</v>
      </c>
      <c r="S22" s="177">
        <f t="shared" si="7"/>
        <v>18796</v>
      </c>
    </row>
    <row r="23" spans="1:19" ht="14.25">
      <c r="A23" s="175" t="s">
        <v>68</v>
      </c>
      <c r="B23" s="624">
        <v>1073</v>
      </c>
      <c r="C23" s="624">
        <v>2977</v>
      </c>
      <c r="D23" s="624">
        <v>5296</v>
      </c>
      <c r="E23" s="624">
        <v>11131</v>
      </c>
      <c r="F23" s="624">
        <v>14400</v>
      </c>
      <c r="G23" s="617">
        <f t="shared" si="0"/>
        <v>34877</v>
      </c>
      <c r="H23" s="625">
        <v>1272</v>
      </c>
      <c r="I23" s="624">
        <v>3823</v>
      </c>
      <c r="J23" s="624">
        <v>5286</v>
      </c>
      <c r="K23" s="624">
        <v>10775</v>
      </c>
      <c r="L23" s="624">
        <v>15243</v>
      </c>
      <c r="M23" s="617">
        <f t="shared" si="1"/>
        <v>36399</v>
      </c>
      <c r="N23" s="175">
        <f t="shared" si="2"/>
        <v>2345</v>
      </c>
      <c r="O23" s="175">
        <f t="shared" si="3"/>
        <v>6800</v>
      </c>
      <c r="P23" s="175">
        <f t="shared" si="4"/>
        <v>10582</v>
      </c>
      <c r="Q23" s="175">
        <f t="shared" si="5"/>
        <v>21906</v>
      </c>
      <c r="R23" s="175">
        <f t="shared" si="6"/>
        <v>29643</v>
      </c>
      <c r="S23" s="177">
        <f t="shared" si="7"/>
        <v>71276</v>
      </c>
    </row>
    <row r="24" spans="1:19" ht="14.25">
      <c r="A24" s="175" t="s">
        <v>0</v>
      </c>
      <c r="B24" s="624">
        <v>18</v>
      </c>
      <c r="C24" s="624">
        <v>265</v>
      </c>
      <c r="D24" s="624">
        <v>297</v>
      </c>
      <c r="E24" s="624">
        <v>288</v>
      </c>
      <c r="F24" s="624">
        <v>33</v>
      </c>
      <c r="G24" s="617">
        <f t="shared" si="0"/>
        <v>901</v>
      </c>
      <c r="H24" s="625">
        <v>24</v>
      </c>
      <c r="I24" s="624">
        <v>211</v>
      </c>
      <c r="J24" s="624">
        <v>226</v>
      </c>
      <c r="K24" s="624">
        <v>273</v>
      </c>
      <c r="L24" s="624">
        <v>47</v>
      </c>
      <c r="M24" s="617">
        <f t="shared" si="1"/>
        <v>781</v>
      </c>
      <c r="N24" s="175">
        <f t="shared" si="2"/>
        <v>42</v>
      </c>
      <c r="O24" s="175">
        <f t="shared" si="3"/>
        <v>476</v>
      </c>
      <c r="P24" s="175">
        <f t="shared" si="4"/>
        <v>523</v>
      </c>
      <c r="Q24" s="175">
        <f t="shared" si="5"/>
        <v>561</v>
      </c>
      <c r="R24" s="175">
        <f t="shared" si="6"/>
        <v>80</v>
      </c>
      <c r="S24" s="177">
        <f t="shared" si="7"/>
        <v>1682</v>
      </c>
    </row>
    <row r="25" spans="1:19" ht="14.25">
      <c r="A25" s="175" t="s">
        <v>1</v>
      </c>
      <c r="B25" s="624">
        <v>92</v>
      </c>
      <c r="C25" s="624">
        <v>223</v>
      </c>
      <c r="D25" s="624">
        <v>250</v>
      </c>
      <c r="E25" s="624">
        <v>510</v>
      </c>
      <c r="F25" s="624">
        <v>120</v>
      </c>
      <c r="G25" s="617">
        <f t="shared" si="0"/>
        <v>1195</v>
      </c>
      <c r="H25" s="625">
        <v>119</v>
      </c>
      <c r="I25" s="624">
        <v>237</v>
      </c>
      <c r="J25" s="624">
        <v>194</v>
      </c>
      <c r="K25" s="624">
        <v>411</v>
      </c>
      <c r="L25" s="624">
        <v>117</v>
      </c>
      <c r="M25" s="617">
        <f t="shared" si="1"/>
        <v>1078</v>
      </c>
      <c r="N25" s="175">
        <f t="shared" si="2"/>
        <v>211</v>
      </c>
      <c r="O25" s="175">
        <f t="shared" si="3"/>
        <v>460</v>
      </c>
      <c r="P25" s="175">
        <f t="shared" si="4"/>
        <v>444</v>
      </c>
      <c r="Q25" s="175">
        <f t="shared" si="5"/>
        <v>921</v>
      </c>
      <c r="R25" s="175">
        <f t="shared" si="6"/>
        <v>237</v>
      </c>
      <c r="S25" s="177">
        <f t="shared" si="7"/>
        <v>2273</v>
      </c>
    </row>
    <row r="26" spans="1:19" ht="14.25">
      <c r="A26" s="175" t="s">
        <v>2</v>
      </c>
      <c r="B26" s="624">
        <v>213</v>
      </c>
      <c r="C26" s="624">
        <v>803</v>
      </c>
      <c r="D26" s="624">
        <v>1311</v>
      </c>
      <c r="E26" s="624">
        <v>2728</v>
      </c>
      <c r="F26" s="624">
        <v>1593</v>
      </c>
      <c r="G26" s="617">
        <f t="shared" si="0"/>
        <v>6648</v>
      </c>
      <c r="H26" s="625">
        <v>226</v>
      </c>
      <c r="I26" s="624">
        <v>735</v>
      </c>
      <c r="J26" s="624">
        <v>1140</v>
      </c>
      <c r="K26" s="624">
        <v>2475</v>
      </c>
      <c r="L26" s="624">
        <v>1935</v>
      </c>
      <c r="M26" s="617">
        <f t="shared" si="1"/>
        <v>6511</v>
      </c>
      <c r="N26" s="175">
        <f t="shared" si="2"/>
        <v>439</v>
      </c>
      <c r="O26" s="175">
        <f t="shared" si="3"/>
        <v>1538</v>
      </c>
      <c r="P26" s="175">
        <f t="shared" si="4"/>
        <v>2451</v>
      </c>
      <c r="Q26" s="175">
        <f t="shared" si="5"/>
        <v>5203</v>
      </c>
      <c r="R26" s="175">
        <f t="shared" si="6"/>
        <v>3528</v>
      </c>
      <c r="S26" s="177">
        <f t="shared" si="7"/>
        <v>13159</v>
      </c>
    </row>
    <row r="27" spans="1:19" ht="14.25">
      <c r="A27" s="175" t="s">
        <v>3</v>
      </c>
      <c r="B27" s="624">
        <v>177</v>
      </c>
      <c r="C27" s="624">
        <v>314</v>
      </c>
      <c r="D27" s="624">
        <v>492</v>
      </c>
      <c r="E27" s="624">
        <v>550</v>
      </c>
      <c r="F27" s="624">
        <v>229</v>
      </c>
      <c r="G27" s="617">
        <f t="shared" si="0"/>
        <v>1762</v>
      </c>
      <c r="H27" s="625">
        <v>146</v>
      </c>
      <c r="I27" s="624">
        <v>251</v>
      </c>
      <c r="J27" s="624">
        <v>327</v>
      </c>
      <c r="K27" s="624">
        <v>515</v>
      </c>
      <c r="L27" s="624">
        <v>331</v>
      </c>
      <c r="M27" s="617">
        <f t="shared" si="1"/>
        <v>1570</v>
      </c>
      <c r="N27" s="175">
        <f t="shared" si="2"/>
        <v>323</v>
      </c>
      <c r="O27" s="175">
        <f t="shared" si="3"/>
        <v>565</v>
      </c>
      <c r="P27" s="175">
        <f t="shared" si="4"/>
        <v>819</v>
      </c>
      <c r="Q27" s="175">
        <f t="shared" si="5"/>
        <v>1065</v>
      </c>
      <c r="R27" s="175">
        <f t="shared" si="6"/>
        <v>560</v>
      </c>
      <c r="S27" s="177">
        <f t="shared" si="7"/>
        <v>3332</v>
      </c>
    </row>
    <row r="28" spans="1:19" ht="14.25">
      <c r="A28" s="175" t="s">
        <v>4</v>
      </c>
      <c r="B28" s="624">
        <v>33</v>
      </c>
      <c r="C28" s="624">
        <v>231</v>
      </c>
      <c r="D28" s="624">
        <v>291</v>
      </c>
      <c r="E28" s="624">
        <v>285</v>
      </c>
      <c r="F28" s="624">
        <v>53</v>
      </c>
      <c r="G28" s="617">
        <f t="shared" si="0"/>
        <v>893</v>
      </c>
      <c r="H28" s="625">
        <v>39</v>
      </c>
      <c r="I28" s="624">
        <v>206</v>
      </c>
      <c r="J28" s="624">
        <v>166</v>
      </c>
      <c r="K28" s="624">
        <v>285</v>
      </c>
      <c r="L28" s="624">
        <v>86</v>
      </c>
      <c r="M28" s="617">
        <f t="shared" si="1"/>
        <v>782</v>
      </c>
      <c r="N28" s="175">
        <f t="shared" si="2"/>
        <v>72</v>
      </c>
      <c r="O28" s="175">
        <f t="shared" si="3"/>
        <v>437</v>
      </c>
      <c r="P28" s="175">
        <f t="shared" si="4"/>
        <v>457</v>
      </c>
      <c r="Q28" s="175">
        <f t="shared" si="5"/>
        <v>570</v>
      </c>
      <c r="R28" s="175">
        <f t="shared" si="6"/>
        <v>139</v>
      </c>
      <c r="S28" s="177">
        <f t="shared" si="7"/>
        <v>1675</v>
      </c>
    </row>
    <row r="29" spans="1:19" ht="14.25">
      <c r="A29" s="175" t="s">
        <v>5</v>
      </c>
      <c r="B29" s="624">
        <v>53</v>
      </c>
      <c r="C29" s="624">
        <v>161</v>
      </c>
      <c r="D29" s="624">
        <v>199</v>
      </c>
      <c r="E29" s="624">
        <v>414</v>
      </c>
      <c r="F29" s="624">
        <v>54</v>
      </c>
      <c r="G29" s="617">
        <f t="shared" si="0"/>
        <v>881</v>
      </c>
      <c r="H29" s="625">
        <v>69</v>
      </c>
      <c r="I29" s="624">
        <v>153</v>
      </c>
      <c r="J29" s="624">
        <v>146</v>
      </c>
      <c r="K29" s="624">
        <v>324</v>
      </c>
      <c r="L29" s="624">
        <v>81</v>
      </c>
      <c r="M29" s="617">
        <f t="shared" si="1"/>
        <v>773</v>
      </c>
      <c r="N29" s="175">
        <f t="shared" si="2"/>
        <v>122</v>
      </c>
      <c r="O29" s="175">
        <f t="shared" si="3"/>
        <v>314</v>
      </c>
      <c r="P29" s="175">
        <f t="shared" si="4"/>
        <v>345</v>
      </c>
      <c r="Q29" s="175">
        <f t="shared" si="5"/>
        <v>738</v>
      </c>
      <c r="R29" s="175">
        <f t="shared" si="6"/>
        <v>135</v>
      </c>
      <c r="S29" s="177">
        <f t="shared" si="7"/>
        <v>1654</v>
      </c>
    </row>
    <row r="30" spans="1:19" ht="14.25">
      <c r="A30" s="175" t="s">
        <v>6</v>
      </c>
      <c r="B30" s="624">
        <v>29</v>
      </c>
      <c r="C30" s="624">
        <v>107</v>
      </c>
      <c r="D30" s="624">
        <v>127</v>
      </c>
      <c r="E30" s="624">
        <v>263</v>
      </c>
      <c r="F30" s="624">
        <v>318</v>
      </c>
      <c r="G30" s="617">
        <f t="shared" si="0"/>
        <v>844</v>
      </c>
      <c r="H30" s="625">
        <v>22</v>
      </c>
      <c r="I30" s="624">
        <v>107</v>
      </c>
      <c r="J30" s="624">
        <v>115</v>
      </c>
      <c r="K30" s="624">
        <v>267</v>
      </c>
      <c r="L30" s="624">
        <v>326</v>
      </c>
      <c r="M30" s="617">
        <f t="shared" si="1"/>
        <v>837</v>
      </c>
      <c r="N30" s="175">
        <f t="shared" si="2"/>
        <v>51</v>
      </c>
      <c r="O30" s="175">
        <f t="shared" si="3"/>
        <v>214</v>
      </c>
      <c r="P30" s="175">
        <f t="shared" si="4"/>
        <v>242</v>
      </c>
      <c r="Q30" s="175">
        <f t="shared" si="5"/>
        <v>530</v>
      </c>
      <c r="R30" s="175">
        <f t="shared" si="6"/>
        <v>644</v>
      </c>
      <c r="S30" s="177">
        <f t="shared" si="7"/>
        <v>1681</v>
      </c>
    </row>
    <row r="31" spans="1:19" ht="14.25">
      <c r="A31" s="175" t="s">
        <v>7</v>
      </c>
      <c r="B31" s="624">
        <v>22</v>
      </c>
      <c r="C31" s="624">
        <v>86</v>
      </c>
      <c r="D31" s="624">
        <v>190</v>
      </c>
      <c r="E31" s="624">
        <v>194</v>
      </c>
      <c r="F31" s="624">
        <v>24</v>
      </c>
      <c r="G31" s="617">
        <f t="shared" si="0"/>
        <v>516</v>
      </c>
      <c r="H31" s="625">
        <v>17</v>
      </c>
      <c r="I31" s="624">
        <v>100</v>
      </c>
      <c r="J31" s="624">
        <v>118</v>
      </c>
      <c r="K31" s="624">
        <v>195</v>
      </c>
      <c r="L31" s="624">
        <v>37</v>
      </c>
      <c r="M31" s="617">
        <f t="shared" si="1"/>
        <v>467</v>
      </c>
      <c r="N31" s="175">
        <f t="shared" si="2"/>
        <v>39</v>
      </c>
      <c r="O31" s="175">
        <f t="shared" si="3"/>
        <v>186</v>
      </c>
      <c r="P31" s="175">
        <f t="shared" si="4"/>
        <v>308</v>
      </c>
      <c r="Q31" s="175">
        <f t="shared" si="5"/>
        <v>389</v>
      </c>
      <c r="R31" s="175">
        <f t="shared" si="6"/>
        <v>61</v>
      </c>
      <c r="S31" s="177">
        <f t="shared" si="7"/>
        <v>983</v>
      </c>
    </row>
    <row r="32" spans="1:19" ht="14.25">
      <c r="A32" s="175" t="s">
        <v>8</v>
      </c>
      <c r="B32" s="624">
        <v>61</v>
      </c>
      <c r="C32" s="624">
        <v>206</v>
      </c>
      <c r="D32" s="624">
        <v>289</v>
      </c>
      <c r="E32" s="624">
        <v>375</v>
      </c>
      <c r="F32" s="624">
        <v>157</v>
      </c>
      <c r="G32" s="617">
        <f t="shared" si="0"/>
        <v>1088</v>
      </c>
      <c r="H32" s="625">
        <v>60</v>
      </c>
      <c r="I32" s="624">
        <v>219</v>
      </c>
      <c r="J32" s="624">
        <v>177</v>
      </c>
      <c r="K32" s="624">
        <v>375</v>
      </c>
      <c r="L32" s="624">
        <v>154</v>
      </c>
      <c r="M32" s="617">
        <f t="shared" si="1"/>
        <v>985</v>
      </c>
      <c r="N32" s="175">
        <f t="shared" si="2"/>
        <v>121</v>
      </c>
      <c r="O32" s="175">
        <f t="shared" si="3"/>
        <v>425</v>
      </c>
      <c r="P32" s="175">
        <f t="shared" si="4"/>
        <v>466</v>
      </c>
      <c r="Q32" s="175">
        <f t="shared" si="5"/>
        <v>750</v>
      </c>
      <c r="R32" s="175">
        <f t="shared" si="6"/>
        <v>311</v>
      </c>
      <c r="S32" s="177">
        <f t="shared" si="7"/>
        <v>2073</v>
      </c>
    </row>
    <row r="33" spans="1:19" ht="14.25">
      <c r="A33" s="175" t="s">
        <v>9</v>
      </c>
      <c r="B33" s="624">
        <v>4</v>
      </c>
      <c r="C33" s="624">
        <v>51</v>
      </c>
      <c r="D33" s="624">
        <v>45</v>
      </c>
      <c r="E33" s="624">
        <v>96</v>
      </c>
      <c r="F33" s="624">
        <v>9</v>
      </c>
      <c r="G33" s="617">
        <f t="shared" si="0"/>
        <v>205</v>
      </c>
      <c r="H33" s="625">
        <v>10</v>
      </c>
      <c r="I33" s="624">
        <v>40</v>
      </c>
      <c r="J33" s="624">
        <v>35</v>
      </c>
      <c r="K33" s="624">
        <v>92</v>
      </c>
      <c r="L33" s="624">
        <v>10</v>
      </c>
      <c r="M33" s="617">
        <f t="shared" si="1"/>
        <v>187</v>
      </c>
      <c r="N33" s="175">
        <f t="shared" si="2"/>
        <v>14</v>
      </c>
      <c r="O33" s="175">
        <f t="shared" si="3"/>
        <v>91</v>
      </c>
      <c r="P33" s="175">
        <f t="shared" si="4"/>
        <v>80</v>
      </c>
      <c r="Q33" s="175">
        <f t="shared" si="5"/>
        <v>188</v>
      </c>
      <c r="R33" s="175">
        <f t="shared" si="6"/>
        <v>19</v>
      </c>
      <c r="S33" s="177">
        <f t="shared" si="7"/>
        <v>392</v>
      </c>
    </row>
    <row r="34" spans="1:19" ht="14.25">
      <c r="A34" s="175" t="s">
        <v>10</v>
      </c>
      <c r="B34" s="624">
        <v>15</v>
      </c>
      <c r="C34" s="624">
        <v>186</v>
      </c>
      <c r="D34" s="624">
        <v>222</v>
      </c>
      <c r="E34" s="624">
        <v>433</v>
      </c>
      <c r="F34" s="624">
        <v>55</v>
      </c>
      <c r="G34" s="617">
        <f t="shared" si="0"/>
        <v>911</v>
      </c>
      <c r="H34" s="625">
        <v>14</v>
      </c>
      <c r="I34" s="624">
        <v>164</v>
      </c>
      <c r="J34" s="624">
        <v>175</v>
      </c>
      <c r="K34" s="624">
        <v>386</v>
      </c>
      <c r="L34" s="624">
        <v>91</v>
      </c>
      <c r="M34" s="617">
        <f t="shared" si="1"/>
        <v>830</v>
      </c>
      <c r="N34" s="175">
        <f t="shared" si="2"/>
        <v>29</v>
      </c>
      <c r="O34" s="175">
        <f t="shared" si="3"/>
        <v>350</v>
      </c>
      <c r="P34" s="175">
        <f t="shared" si="4"/>
        <v>397</v>
      </c>
      <c r="Q34" s="175">
        <f t="shared" si="5"/>
        <v>819</v>
      </c>
      <c r="R34" s="175">
        <f t="shared" si="6"/>
        <v>146</v>
      </c>
      <c r="S34" s="177">
        <f t="shared" si="7"/>
        <v>1741</v>
      </c>
    </row>
    <row r="35" spans="1:19" ht="14.25">
      <c r="A35" s="175" t="s">
        <v>11</v>
      </c>
      <c r="B35" s="624">
        <v>35</v>
      </c>
      <c r="C35" s="624">
        <v>220</v>
      </c>
      <c r="D35" s="624">
        <v>186</v>
      </c>
      <c r="E35" s="624">
        <v>230</v>
      </c>
      <c r="F35" s="624">
        <v>78</v>
      </c>
      <c r="G35" s="617">
        <f t="shared" si="0"/>
        <v>749</v>
      </c>
      <c r="H35" s="625">
        <v>37</v>
      </c>
      <c r="I35" s="624">
        <v>175</v>
      </c>
      <c r="J35" s="624">
        <v>141</v>
      </c>
      <c r="K35" s="624">
        <v>248</v>
      </c>
      <c r="L35" s="624">
        <v>112</v>
      </c>
      <c r="M35" s="617">
        <f t="shared" si="1"/>
        <v>713</v>
      </c>
      <c r="N35" s="175">
        <f t="shared" si="2"/>
        <v>72</v>
      </c>
      <c r="O35" s="175">
        <f t="shared" si="3"/>
        <v>395</v>
      </c>
      <c r="P35" s="175">
        <f t="shared" si="4"/>
        <v>327</v>
      </c>
      <c r="Q35" s="175">
        <f t="shared" si="5"/>
        <v>478</v>
      </c>
      <c r="R35" s="175">
        <f t="shared" si="6"/>
        <v>190</v>
      </c>
      <c r="S35" s="177">
        <f t="shared" si="7"/>
        <v>1462</v>
      </c>
    </row>
    <row r="36" spans="1:19" ht="14.25">
      <c r="A36" s="175" t="s">
        <v>12</v>
      </c>
      <c r="B36" s="624">
        <v>146</v>
      </c>
      <c r="C36" s="624">
        <v>319</v>
      </c>
      <c r="D36" s="624">
        <v>268</v>
      </c>
      <c r="E36" s="624">
        <v>505</v>
      </c>
      <c r="F36" s="624">
        <v>162</v>
      </c>
      <c r="G36" s="617">
        <f t="shared" si="0"/>
        <v>1400</v>
      </c>
      <c r="H36" s="625">
        <v>41</v>
      </c>
      <c r="I36" s="624">
        <v>200</v>
      </c>
      <c r="J36" s="624">
        <v>208</v>
      </c>
      <c r="K36" s="624">
        <v>321</v>
      </c>
      <c r="L36" s="624">
        <v>150</v>
      </c>
      <c r="M36" s="617">
        <f t="shared" si="1"/>
        <v>920</v>
      </c>
      <c r="N36" s="175">
        <f t="shared" si="2"/>
        <v>187</v>
      </c>
      <c r="O36" s="175">
        <f t="shared" si="3"/>
        <v>519</v>
      </c>
      <c r="P36" s="175">
        <f t="shared" si="4"/>
        <v>476</v>
      </c>
      <c r="Q36" s="175">
        <f t="shared" si="5"/>
        <v>826</v>
      </c>
      <c r="R36" s="175">
        <f t="shared" si="6"/>
        <v>312</v>
      </c>
      <c r="S36" s="177">
        <f t="shared" si="7"/>
        <v>2320</v>
      </c>
    </row>
    <row r="37" spans="1:19" ht="14.25">
      <c r="A37" s="175" t="s">
        <v>13</v>
      </c>
      <c r="B37" s="624">
        <v>33</v>
      </c>
      <c r="C37" s="624">
        <v>103</v>
      </c>
      <c r="D37" s="624">
        <v>204</v>
      </c>
      <c r="E37" s="624">
        <v>255</v>
      </c>
      <c r="F37" s="624">
        <v>31</v>
      </c>
      <c r="G37" s="617">
        <f t="shared" si="0"/>
        <v>626</v>
      </c>
      <c r="H37" s="625">
        <v>33</v>
      </c>
      <c r="I37" s="624">
        <v>123</v>
      </c>
      <c r="J37" s="624">
        <v>116</v>
      </c>
      <c r="K37" s="624">
        <v>234</v>
      </c>
      <c r="L37" s="624">
        <v>56</v>
      </c>
      <c r="M37" s="617">
        <f t="shared" si="1"/>
        <v>562</v>
      </c>
      <c r="N37" s="175">
        <f t="shared" si="2"/>
        <v>66</v>
      </c>
      <c r="O37" s="175">
        <f t="shared" si="3"/>
        <v>226</v>
      </c>
      <c r="P37" s="175">
        <f t="shared" si="4"/>
        <v>320</v>
      </c>
      <c r="Q37" s="175">
        <f t="shared" si="5"/>
        <v>489</v>
      </c>
      <c r="R37" s="175">
        <f t="shared" si="6"/>
        <v>87</v>
      </c>
      <c r="S37" s="177">
        <f t="shared" si="7"/>
        <v>1188</v>
      </c>
    </row>
    <row r="38" spans="1:19" s="23" customFormat="1" ht="14.25">
      <c r="A38" s="618" t="s">
        <v>15</v>
      </c>
      <c r="B38" s="628">
        <v>410</v>
      </c>
      <c r="C38" s="628">
        <v>1088</v>
      </c>
      <c r="D38" s="628">
        <v>1285</v>
      </c>
      <c r="E38" s="628">
        <v>2510</v>
      </c>
      <c r="F38" s="628">
        <v>774</v>
      </c>
      <c r="G38" s="615">
        <f t="shared" si="0"/>
        <v>6067</v>
      </c>
      <c r="H38" s="629">
        <v>679</v>
      </c>
      <c r="I38" s="628">
        <v>1249</v>
      </c>
      <c r="J38" s="628">
        <v>1061</v>
      </c>
      <c r="K38" s="628">
        <v>2002</v>
      </c>
      <c r="L38" s="628">
        <v>717</v>
      </c>
      <c r="M38" s="615">
        <f t="shared" si="1"/>
        <v>5708</v>
      </c>
      <c r="N38" s="618">
        <f t="shared" si="2"/>
        <v>1089</v>
      </c>
      <c r="O38" s="618">
        <f t="shared" si="3"/>
        <v>2337</v>
      </c>
      <c r="P38" s="618">
        <f t="shared" si="4"/>
        <v>2346</v>
      </c>
      <c r="Q38" s="618">
        <f t="shared" si="5"/>
        <v>4512</v>
      </c>
      <c r="R38" s="618">
        <f t="shared" si="6"/>
        <v>1491</v>
      </c>
      <c r="S38" s="618">
        <f t="shared" si="7"/>
        <v>11775</v>
      </c>
    </row>
    <row r="39" spans="1:19" s="23" customFormat="1" ht="14.25">
      <c r="A39" s="180" t="s">
        <v>16</v>
      </c>
      <c r="B39" s="624">
        <v>382</v>
      </c>
      <c r="C39" s="624">
        <v>1362</v>
      </c>
      <c r="D39" s="624">
        <v>1725</v>
      </c>
      <c r="E39" s="624">
        <v>3006</v>
      </c>
      <c r="F39" s="624">
        <v>1698</v>
      </c>
      <c r="G39" s="612">
        <f t="shared" si="0"/>
        <v>8173</v>
      </c>
      <c r="H39" s="625">
        <v>273</v>
      </c>
      <c r="I39" s="624">
        <v>1153</v>
      </c>
      <c r="J39" s="624">
        <v>1279</v>
      </c>
      <c r="K39" s="624">
        <v>2760</v>
      </c>
      <c r="L39" s="624">
        <v>1692</v>
      </c>
      <c r="M39" s="612">
        <f t="shared" si="1"/>
        <v>7157</v>
      </c>
      <c r="N39" s="180">
        <f t="shared" si="2"/>
        <v>655</v>
      </c>
      <c r="O39" s="180">
        <f t="shared" si="3"/>
        <v>2515</v>
      </c>
      <c r="P39" s="180">
        <f t="shared" si="4"/>
        <v>3004</v>
      </c>
      <c r="Q39" s="180">
        <f t="shared" si="5"/>
        <v>5766</v>
      </c>
      <c r="R39" s="180">
        <f t="shared" si="6"/>
        <v>3390</v>
      </c>
      <c r="S39" s="181">
        <f t="shared" si="7"/>
        <v>15330</v>
      </c>
    </row>
    <row r="40" spans="1:19" s="23" customFormat="1" ht="14.25">
      <c r="A40" s="180" t="s">
        <v>17</v>
      </c>
      <c r="B40" s="624">
        <v>520</v>
      </c>
      <c r="C40" s="624">
        <v>2328</v>
      </c>
      <c r="D40" s="624">
        <v>3165</v>
      </c>
      <c r="E40" s="624">
        <v>3497</v>
      </c>
      <c r="F40" s="624">
        <v>776</v>
      </c>
      <c r="G40" s="612">
        <f t="shared" si="0"/>
        <v>10286</v>
      </c>
      <c r="H40" s="625">
        <v>541</v>
      </c>
      <c r="I40" s="624">
        <v>2026</v>
      </c>
      <c r="J40" s="624">
        <v>2076</v>
      </c>
      <c r="K40" s="624">
        <v>3381</v>
      </c>
      <c r="L40" s="624">
        <v>1154</v>
      </c>
      <c r="M40" s="612">
        <f t="shared" si="1"/>
        <v>9178</v>
      </c>
      <c r="N40" s="180">
        <f t="shared" si="2"/>
        <v>1061</v>
      </c>
      <c r="O40" s="180">
        <f t="shared" si="3"/>
        <v>4354</v>
      </c>
      <c r="P40" s="180">
        <f t="shared" si="4"/>
        <v>5241</v>
      </c>
      <c r="Q40" s="180">
        <f t="shared" si="5"/>
        <v>6878</v>
      </c>
      <c r="R40" s="180">
        <f t="shared" si="6"/>
        <v>1930</v>
      </c>
      <c r="S40" s="181">
        <f t="shared" si="7"/>
        <v>19464</v>
      </c>
    </row>
    <row r="41" spans="1:19" s="23" customFormat="1" ht="14.25">
      <c r="A41" s="618" t="s">
        <v>18</v>
      </c>
      <c r="B41" s="628">
        <v>902</v>
      </c>
      <c r="C41" s="628">
        <v>3690</v>
      </c>
      <c r="D41" s="628">
        <v>4890</v>
      </c>
      <c r="E41" s="628">
        <v>6503</v>
      </c>
      <c r="F41" s="628">
        <v>2474</v>
      </c>
      <c r="G41" s="615">
        <f t="shared" si="0"/>
        <v>18459</v>
      </c>
      <c r="H41" s="629">
        <v>814</v>
      </c>
      <c r="I41" s="628">
        <v>3179</v>
      </c>
      <c r="J41" s="628">
        <v>3355</v>
      </c>
      <c r="K41" s="628">
        <v>6141</v>
      </c>
      <c r="L41" s="628">
        <v>2846</v>
      </c>
      <c r="M41" s="615">
        <f t="shared" si="1"/>
        <v>16335</v>
      </c>
      <c r="N41" s="618">
        <f t="shared" si="2"/>
        <v>1716</v>
      </c>
      <c r="O41" s="618">
        <f t="shared" si="3"/>
        <v>6869</v>
      </c>
      <c r="P41" s="618">
        <f t="shared" si="4"/>
        <v>8245</v>
      </c>
      <c r="Q41" s="618">
        <f t="shared" si="5"/>
        <v>12644</v>
      </c>
      <c r="R41" s="618">
        <f t="shared" si="6"/>
        <v>5320</v>
      </c>
      <c r="S41" s="618">
        <f t="shared" si="7"/>
        <v>34794</v>
      </c>
    </row>
    <row r="42" spans="1:19" s="23" customFormat="1" ht="14.25">
      <c r="A42" s="180" t="s">
        <v>19</v>
      </c>
      <c r="B42" s="180">
        <f>B9+B22+B23+B26</f>
        <v>2077</v>
      </c>
      <c r="C42" s="180">
        <f>C9+C22+C23+C26</f>
        <v>6331</v>
      </c>
      <c r="D42" s="180">
        <f>D9+D22+D23+D26</f>
        <v>10811</v>
      </c>
      <c r="E42" s="180">
        <f>E9+E22+E23+E26</f>
        <v>21617</v>
      </c>
      <c r="F42" s="180">
        <f>F9+F22+F23+F26</f>
        <v>20557</v>
      </c>
      <c r="G42" s="612">
        <f t="shared" si="0"/>
        <v>61393</v>
      </c>
      <c r="H42" s="613">
        <f>H9+H22+H23+H26</f>
        <v>2428</v>
      </c>
      <c r="I42" s="180">
        <f>I9+I22+I23+I26</f>
        <v>7323</v>
      </c>
      <c r="J42" s="180">
        <f>J9+J22+J23+J26</f>
        <v>9924</v>
      </c>
      <c r="K42" s="180">
        <f>K9+K22+K23+K26</f>
        <v>20654</v>
      </c>
      <c r="L42" s="180">
        <f>L9+L22+L23+L26</f>
        <v>22363</v>
      </c>
      <c r="M42" s="612">
        <f t="shared" si="1"/>
        <v>62692</v>
      </c>
      <c r="N42" s="180">
        <f t="shared" si="2"/>
        <v>4505</v>
      </c>
      <c r="O42" s="180">
        <f t="shared" si="3"/>
        <v>13654</v>
      </c>
      <c r="P42" s="180">
        <f t="shared" si="4"/>
        <v>20735</v>
      </c>
      <c r="Q42" s="180">
        <f t="shared" si="5"/>
        <v>42271</v>
      </c>
      <c r="R42" s="180">
        <f t="shared" si="6"/>
        <v>42920</v>
      </c>
      <c r="S42" s="181">
        <f t="shared" si="7"/>
        <v>124085</v>
      </c>
    </row>
    <row r="43" spans="1:19" s="23" customFormat="1" ht="14.25">
      <c r="A43" s="180" t="s">
        <v>20</v>
      </c>
      <c r="B43" s="180">
        <f>B44-B42</f>
        <v>310</v>
      </c>
      <c r="C43" s="180">
        <f>C44-C42</f>
        <v>1247</v>
      </c>
      <c r="D43" s="180">
        <f>D44-D42</f>
        <v>1740</v>
      </c>
      <c r="E43" s="180">
        <f>E44-E42</f>
        <v>2880</v>
      </c>
      <c r="F43" s="180">
        <f>F44-F42</f>
        <v>1078</v>
      </c>
      <c r="G43" s="612">
        <f t="shared" si="0"/>
        <v>7255</v>
      </c>
      <c r="H43" s="613">
        <f>H44-H42</f>
        <v>336</v>
      </c>
      <c r="I43" s="180">
        <f>I44-I42</f>
        <v>1307</v>
      </c>
      <c r="J43" s="180">
        <f>J44-J42</f>
        <v>1363</v>
      </c>
      <c r="K43" s="180">
        <f>K44-K42</f>
        <v>2625</v>
      </c>
      <c r="L43" s="180">
        <f>L44-L42</f>
        <v>1271</v>
      </c>
      <c r="M43" s="612">
        <f t="shared" si="1"/>
        <v>6902</v>
      </c>
      <c r="N43" s="180">
        <f t="shared" si="2"/>
        <v>646</v>
      </c>
      <c r="O43" s="180">
        <f t="shared" si="3"/>
        <v>2554</v>
      </c>
      <c r="P43" s="180">
        <f t="shared" si="4"/>
        <v>3103</v>
      </c>
      <c r="Q43" s="180">
        <f t="shared" si="5"/>
        <v>5505</v>
      </c>
      <c r="R43" s="180">
        <f t="shared" si="6"/>
        <v>2349</v>
      </c>
      <c r="S43" s="181">
        <f t="shared" si="7"/>
        <v>14157</v>
      </c>
    </row>
    <row r="44" spans="1:19" s="23" customFormat="1" ht="14.25">
      <c r="A44" s="618" t="s">
        <v>21</v>
      </c>
      <c r="B44" s="628">
        <v>2387</v>
      </c>
      <c r="C44" s="628">
        <v>7578</v>
      </c>
      <c r="D44" s="628">
        <v>12551</v>
      </c>
      <c r="E44" s="628">
        <v>24497</v>
      </c>
      <c r="F44" s="628">
        <v>21635</v>
      </c>
      <c r="G44" s="615">
        <f t="shared" si="0"/>
        <v>68648</v>
      </c>
      <c r="H44" s="629">
        <v>2764</v>
      </c>
      <c r="I44" s="628">
        <v>8630</v>
      </c>
      <c r="J44" s="628">
        <v>11287</v>
      </c>
      <c r="K44" s="628">
        <v>23279</v>
      </c>
      <c r="L44" s="628">
        <v>23634</v>
      </c>
      <c r="M44" s="615">
        <f t="shared" si="1"/>
        <v>69594</v>
      </c>
      <c r="N44" s="618">
        <f t="shared" si="2"/>
        <v>5151</v>
      </c>
      <c r="O44" s="618">
        <f t="shared" si="3"/>
        <v>16208</v>
      </c>
      <c r="P44" s="618">
        <f t="shared" si="4"/>
        <v>23838</v>
      </c>
      <c r="Q44" s="618">
        <f t="shared" si="5"/>
        <v>47776</v>
      </c>
      <c r="R44" s="618">
        <f t="shared" si="6"/>
        <v>45269</v>
      </c>
      <c r="S44" s="618">
        <f t="shared" si="7"/>
        <v>138242</v>
      </c>
    </row>
    <row r="45" spans="1:19" s="34" customFormat="1" ht="17.25" customHeight="1">
      <c r="A45" s="190" t="s">
        <v>49</v>
      </c>
      <c r="B45" s="190">
        <f>SUM(B5:B37)</f>
        <v>3699</v>
      </c>
      <c r="C45" s="190">
        <f aca="true" t="shared" si="8" ref="C45:S45">SUM(C5:C37)</f>
        <v>12356</v>
      </c>
      <c r="D45" s="190">
        <f t="shared" si="8"/>
        <v>18726</v>
      </c>
      <c r="E45" s="190">
        <f t="shared" si="8"/>
        <v>33510</v>
      </c>
      <c r="F45" s="190">
        <f t="shared" si="8"/>
        <v>24883</v>
      </c>
      <c r="G45" s="610">
        <f t="shared" si="8"/>
        <v>93174</v>
      </c>
      <c r="H45" s="616">
        <f t="shared" si="8"/>
        <v>4257</v>
      </c>
      <c r="I45" s="190">
        <f t="shared" si="8"/>
        <v>13058</v>
      </c>
      <c r="J45" s="190">
        <f t="shared" si="8"/>
        <v>15703</v>
      </c>
      <c r="K45" s="190">
        <f t="shared" si="8"/>
        <v>31422</v>
      </c>
      <c r="L45" s="190">
        <f t="shared" si="8"/>
        <v>27197</v>
      </c>
      <c r="M45" s="610">
        <f t="shared" si="8"/>
        <v>91637</v>
      </c>
      <c r="N45" s="190">
        <f t="shared" si="8"/>
        <v>7956</v>
      </c>
      <c r="O45" s="190">
        <f t="shared" si="8"/>
        <v>25414</v>
      </c>
      <c r="P45" s="190">
        <f t="shared" si="8"/>
        <v>34429</v>
      </c>
      <c r="Q45" s="190">
        <f t="shared" si="8"/>
        <v>64932</v>
      </c>
      <c r="R45" s="190">
        <f t="shared" si="8"/>
        <v>52080</v>
      </c>
      <c r="S45" s="190">
        <f t="shared" si="8"/>
        <v>184811</v>
      </c>
    </row>
    <row r="47" ht="14.25">
      <c r="A47" s="66" t="s">
        <v>199</v>
      </c>
    </row>
    <row r="49" ht="14.25">
      <c r="A49" s="8" t="s">
        <v>238</v>
      </c>
    </row>
  </sheetData>
  <sheetProtection/>
  <mergeCells count="5">
    <mergeCell ref="B3:G3"/>
    <mergeCell ref="H3:M3"/>
    <mergeCell ref="N3:S3"/>
    <mergeCell ref="A1:S1"/>
    <mergeCell ref="A3:A4"/>
  </mergeCells>
  <printOptions horizontalCentered="1"/>
  <pageMargins left="0.15748031496062992" right="0" top="0.42" bottom="0.3" header="0.25" footer="0.29"/>
  <pageSetup fitToHeight="1" fitToWidth="1" horizontalDpi="600" verticalDpi="600" orientation="landscape" paperSize="9" scale="75" r:id="rId1"/>
  <headerFooter>
    <oddFooter>&amp;C&amp;A&amp;RISEE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Claire Aluze</cp:lastModifiedBy>
  <cp:lastPrinted>2016-07-19T04:19:56Z</cp:lastPrinted>
  <dcterms:created xsi:type="dcterms:W3CDTF">2006-03-10T06:44:00Z</dcterms:created>
  <dcterms:modified xsi:type="dcterms:W3CDTF">2019-02-25T05:44:16Z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