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hiffres clés" sheetId="1" r:id="rId1"/>
  </sheets>
  <definedNames>
    <definedName name="_xlnm.Print_Area" localSheetId="0">'Chiffres clés'!$A$1:$O$46</definedName>
  </definedNames>
  <calcPr fullCalcOnLoad="1"/>
</workbook>
</file>

<file path=xl/sharedStrings.xml><?xml version="1.0" encoding="utf-8"?>
<sst xmlns="http://schemas.openxmlformats.org/spreadsheetml/2006/main" count="31" uniqueCount="25">
  <si>
    <t>Part du secteur public dans le PIB</t>
  </si>
  <si>
    <t>Taux d'investissement</t>
  </si>
  <si>
    <t>Taux de pression fiscale</t>
  </si>
  <si>
    <t>Part des prestations sociales dans le PIB</t>
  </si>
  <si>
    <t>Unité : %</t>
  </si>
  <si>
    <t>Ressources</t>
  </si>
  <si>
    <t>Recettes de production</t>
  </si>
  <si>
    <t>Revenus de la propriété</t>
  </si>
  <si>
    <t>Cotisations sociales</t>
  </si>
  <si>
    <t>Autres transferts</t>
  </si>
  <si>
    <t>TOTAL RECETTES</t>
  </si>
  <si>
    <t>Emplois</t>
  </si>
  <si>
    <t>Dépenses de fonctionnement</t>
  </si>
  <si>
    <t>Intérêts</t>
  </si>
  <si>
    <t>Prestations</t>
  </si>
  <si>
    <t>TOTAL DEPENSES</t>
  </si>
  <si>
    <t>Capacité (+) ou besoin (-) de financement</t>
  </si>
  <si>
    <t>Impôts</t>
  </si>
  <si>
    <t>Acquisitions nettes d'actifs non financiers</t>
  </si>
  <si>
    <t>Recettes et dépenses du secteur public</t>
  </si>
  <si>
    <t>Principaux ratios de finances publiques</t>
  </si>
  <si>
    <t>Taux de prélèvements obligatoires</t>
  </si>
  <si>
    <t>Chiffres clés</t>
  </si>
  <si>
    <t>Données mises à jour le: 09/04/2021</t>
  </si>
  <si>
    <t>Sources : Isee , Compte du Secteur Public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</si>
</sst>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  <numFmt numFmtId="167" formatCode="#,##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_-* #,##0.000\ _€_-;\-* #,##0.0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5"/>
      <name val="Calibri"/>
      <family val="2"/>
    </font>
    <font>
      <b/>
      <i/>
      <sz val="14"/>
      <color indexed="8"/>
      <name val="Calibri"/>
      <family val="2"/>
    </font>
    <font>
      <i/>
      <sz val="10"/>
      <color indexed="23"/>
      <name val="Calibri"/>
      <family val="2"/>
    </font>
    <font>
      <b/>
      <sz val="13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6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  <font>
      <i/>
      <sz val="10"/>
      <color theme="0" tint="-0.4999699890613556"/>
      <name val="Calibri"/>
      <family val="2"/>
    </font>
    <font>
      <b/>
      <sz val="13"/>
      <color rgb="FFFF0000"/>
      <name val="Calibri"/>
      <family val="2"/>
    </font>
    <font>
      <b/>
      <sz val="11"/>
      <color rgb="FF8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Border="1" applyAlignment="1">
      <alignment horizontal="center"/>
    </xf>
    <xf numFmtId="0" fontId="47" fillId="33" borderId="0" xfId="54" applyFont="1" applyFill="1" applyBorder="1" applyAlignment="1">
      <alignment horizontal="left" vertical="center"/>
      <protection/>
    </xf>
    <xf numFmtId="0" fontId="48" fillId="0" borderId="0" xfId="0" applyFont="1" applyBorder="1" applyAlignment="1">
      <alignment/>
    </xf>
    <xf numFmtId="1" fontId="49" fillId="2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" fontId="49" fillId="0" borderId="11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/>
    </xf>
    <xf numFmtId="1" fontId="49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26" fillId="0" borderId="0" xfId="45" applyNumberFormat="1" applyFont="1" applyFill="1" applyBorder="1" applyAlignment="1">
      <alignment vertical="center"/>
    </xf>
    <xf numFmtId="165" fontId="26" fillId="0" borderId="0" xfId="55" applyNumberFormat="1" applyFont="1" applyFill="1" applyBorder="1" applyAlignment="1">
      <alignment horizontal="right" vertical="center"/>
    </xf>
    <xf numFmtId="164" fontId="26" fillId="0" borderId="12" xfId="45" applyNumberFormat="1" applyFont="1" applyFill="1" applyBorder="1" applyAlignment="1">
      <alignment vertical="center"/>
    </xf>
    <xf numFmtId="165" fontId="26" fillId="0" borderId="12" xfId="55" applyNumberFormat="1" applyFont="1" applyFill="1" applyBorder="1" applyAlignment="1">
      <alignment horizontal="right" vertical="center"/>
    </xf>
    <xf numFmtId="3" fontId="27" fillId="2" borderId="12" xfId="0" applyNumberFormat="1" applyFont="1" applyFill="1" applyBorder="1" applyAlignment="1">
      <alignment horizontal="left" vertical="center" indent="1"/>
    </xf>
    <xf numFmtId="3" fontId="27" fillId="2" borderId="12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left" vertical="center" indent="1"/>
    </xf>
    <xf numFmtId="3" fontId="27" fillId="0" borderId="0" xfId="0" applyNumberFormat="1" applyFont="1" applyFill="1" applyBorder="1" applyAlignment="1">
      <alignment horizontal="center" vertical="center"/>
    </xf>
    <xf numFmtId="1" fontId="49" fillId="2" borderId="10" xfId="0" applyNumberFormat="1" applyFont="1" applyFill="1" applyBorder="1" applyAlignment="1">
      <alignment horizontal="right" vertical="center" wrapText="1" indent="1"/>
    </xf>
    <xf numFmtId="0" fontId="50" fillId="0" borderId="0" xfId="0" applyFont="1" applyBorder="1" applyAlignment="1">
      <alignment horizontal="right" vertical="center" indent="1"/>
    </xf>
    <xf numFmtId="0" fontId="0" fillId="0" borderId="0" xfId="0" applyFont="1" applyBorder="1" applyAlignment="1">
      <alignment horizontal="left" indent="1"/>
    </xf>
    <xf numFmtId="43" fontId="0" fillId="0" borderId="0" xfId="0" applyNumberFormat="1" applyAlignment="1">
      <alignment/>
    </xf>
    <xf numFmtId="9" fontId="0" fillId="0" borderId="0" xfId="0" applyNumberFormat="1" applyAlignment="1">
      <alignment/>
    </xf>
    <xf numFmtId="175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/>
    </xf>
    <xf numFmtId="43" fontId="0" fillId="0" borderId="0" xfId="45" applyFont="1" applyAlignment="1">
      <alignment/>
    </xf>
    <xf numFmtId="1" fontId="49" fillId="2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indent="1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27" fillId="0" borderId="0" xfId="0" applyNumberFormat="1" applyFont="1" applyFill="1" applyBorder="1" applyAlignment="1">
      <alignment horizontal="right" vertical="center"/>
    </xf>
    <xf numFmtId="3" fontId="0" fillId="0" borderId="0" xfId="45" applyNumberFormat="1" applyFont="1" applyBorder="1" applyAlignment="1">
      <alignment horizontal="right" vertical="center"/>
    </xf>
    <xf numFmtId="3" fontId="27" fillId="2" borderId="12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3" fontId="27" fillId="2" borderId="12" xfId="45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tif" xfId="49"/>
    <cellStyle name="Neutre" xfId="50"/>
    <cellStyle name="Normal 2" xfId="51"/>
    <cellStyle name="Normal 3" xfId="52"/>
    <cellStyle name="Normal 4" xfId="53"/>
    <cellStyle name="Normal_1MaladiesDéclaréesA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9"/>
  <sheetViews>
    <sheetView showGridLines="0" tabSelected="1" zoomScale="85" zoomScaleNormal="85" zoomScalePageLayoutView="70" workbookViewId="0" topLeftCell="A1">
      <selection activeCell="A2" sqref="A2:B2"/>
    </sheetView>
  </sheetViews>
  <sheetFormatPr defaultColWidth="11.421875" defaultRowHeight="15"/>
  <cols>
    <col min="1" max="1" width="13.7109375" style="0" customWidth="1"/>
    <col min="2" max="2" width="39.57421875" style="0" customWidth="1"/>
    <col min="3" max="17" width="14.140625" style="0" customWidth="1"/>
  </cols>
  <sheetData>
    <row r="2" spans="1:2" ht="19.5">
      <c r="A2" s="41" t="s">
        <v>22</v>
      </c>
      <c r="B2" s="42"/>
    </row>
    <row r="3" spans="1:2" ht="19.5">
      <c r="A3" s="4"/>
      <c r="B3" s="4"/>
    </row>
    <row r="4" ht="15">
      <c r="A4" s="6" t="s">
        <v>24</v>
      </c>
    </row>
    <row r="5" ht="15">
      <c r="A5" s="2" t="s">
        <v>23</v>
      </c>
    </row>
    <row r="6" ht="15">
      <c r="A6" s="2"/>
    </row>
    <row r="7" spans="1:5" ht="18.75">
      <c r="A7" s="5" t="s">
        <v>20</v>
      </c>
      <c r="B7" s="5"/>
      <c r="C7" s="5"/>
      <c r="D7" s="5"/>
      <c r="E7" s="5"/>
    </row>
    <row r="9" spans="2:20" ht="17.25" customHeight="1">
      <c r="B9" s="7"/>
      <c r="C9" s="31">
        <v>2000</v>
      </c>
      <c r="D9" s="31">
        <v>2001</v>
      </c>
      <c r="E9" s="31">
        <v>2002</v>
      </c>
      <c r="F9" s="31">
        <v>2003</v>
      </c>
      <c r="G9" s="31">
        <v>2004</v>
      </c>
      <c r="H9" s="31">
        <v>2005</v>
      </c>
      <c r="I9" s="31">
        <v>2006</v>
      </c>
      <c r="J9" s="31">
        <v>2007</v>
      </c>
      <c r="K9" s="31">
        <v>2008</v>
      </c>
      <c r="L9" s="31">
        <v>2009</v>
      </c>
      <c r="M9" s="31">
        <v>2010</v>
      </c>
      <c r="N9" s="31">
        <v>2011</v>
      </c>
      <c r="O9" s="7">
        <v>2012</v>
      </c>
      <c r="P9" s="7">
        <v>2013</v>
      </c>
      <c r="Q9" s="7">
        <v>2014</v>
      </c>
      <c r="R9" s="7">
        <v>2015</v>
      </c>
      <c r="S9" s="7">
        <v>2016</v>
      </c>
      <c r="T9" s="7">
        <v>2017</v>
      </c>
    </row>
    <row r="10" spans="2:20" s="8" customFormat="1" ht="17.25" customHeight="1">
      <c r="B10" s="9"/>
      <c r="C10" s="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2:20" ht="17.25" customHeight="1">
      <c r="B11" s="15" t="s">
        <v>0</v>
      </c>
      <c r="C11" s="16">
        <v>22.7</v>
      </c>
      <c r="D11" s="16">
        <v>23.4</v>
      </c>
      <c r="E11" s="16">
        <v>23.7</v>
      </c>
      <c r="F11" s="16">
        <v>23</v>
      </c>
      <c r="G11" s="16">
        <v>21.4</v>
      </c>
      <c r="H11" s="16">
        <v>21.6</v>
      </c>
      <c r="I11" s="16">
        <v>21</v>
      </c>
      <c r="J11" s="16">
        <v>19.1</v>
      </c>
      <c r="K11" s="16">
        <v>21.1</v>
      </c>
      <c r="L11" s="16">
        <v>21.2</v>
      </c>
      <c r="M11" s="16">
        <v>19.3</v>
      </c>
      <c r="N11" s="16">
        <v>18.7</v>
      </c>
      <c r="O11" s="16">
        <v>19.4</v>
      </c>
      <c r="P11" s="16">
        <v>19.2</v>
      </c>
      <c r="Q11" s="16">
        <v>18.63817669782975</v>
      </c>
      <c r="R11" s="16">
        <v>19.8</v>
      </c>
      <c r="S11" s="16">
        <v>19.5</v>
      </c>
      <c r="T11" s="16">
        <v>19.5</v>
      </c>
    </row>
    <row r="12" spans="2:20" ht="17.25" customHeight="1">
      <c r="B12" s="15" t="s">
        <v>21</v>
      </c>
      <c r="C12" s="16">
        <v>26.6</v>
      </c>
      <c r="D12" s="16">
        <v>28.2</v>
      </c>
      <c r="E12" s="16">
        <v>28.7</v>
      </c>
      <c r="F12" s="16">
        <v>29</v>
      </c>
      <c r="G12" s="16">
        <v>30.2</v>
      </c>
      <c r="H12" s="16">
        <v>30.3</v>
      </c>
      <c r="I12" s="16">
        <v>28.7</v>
      </c>
      <c r="J12" s="16">
        <v>29.6</v>
      </c>
      <c r="K12" s="16">
        <v>32.3</v>
      </c>
      <c r="L12" s="16">
        <v>32.8</v>
      </c>
      <c r="M12" s="16">
        <v>31.3</v>
      </c>
      <c r="N12" s="16">
        <v>32.3</v>
      </c>
      <c r="O12" s="16">
        <v>35.3</v>
      </c>
      <c r="P12" s="16">
        <v>34.4</v>
      </c>
      <c r="Q12" s="16">
        <v>33.9</v>
      </c>
      <c r="R12" s="16">
        <v>33.8</v>
      </c>
      <c r="S12" s="16">
        <v>34.2</v>
      </c>
      <c r="T12" s="16">
        <v>33.5</v>
      </c>
    </row>
    <row r="13" spans="2:20" ht="17.25" customHeight="1">
      <c r="B13" s="15" t="s">
        <v>1</v>
      </c>
      <c r="C13" s="16">
        <v>4.3</v>
      </c>
      <c r="D13" s="16">
        <v>4.9</v>
      </c>
      <c r="E13" s="16">
        <v>4.9</v>
      </c>
      <c r="F13" s="16">
        <v>4</v>
      </c>
      <c r="G13" s="16">
        <v>4</v>
      </c>
      <c r="H13" s="16">
        <v>4.4</v>
      </c>
      <c r="I13" s="16">
        <v>4.5</v>
      </c>
      <c r="J13" s="16">
        <v>4.2</v>
      </c>
      <c r="K13" s="16">
        <v>4.7</v>
      </c>
      <c r="L13" s="16">
        <v>5.5</v>
      </c>
      <c r="M13" s="16">
        <v>5.2</v>
      </c>
      <c r="N13" s="16">
        <v>5.2</v>
      </c>
      <c r="O13" s="16">
        <v>5.6</v>
      </c>
      <c r="P13" s="16">
        <v>6.7</v>
      </c>
      <c r="Q13" s="16">
        <v>6.5</v>
      </c>
      <c r="R13" s="16">
        <v>6.1</v>
      </c>
      <c r="S13" s="16">
        <v>6.8</v>
      </c>
      <c r="T13" s="16">
        <v>5.4</v>
      </c>
    </row>
    <row r="14" spans="2:20" ht="17.25" customHeight="1">
      <c r="B14" s="15" t="s">
        <v>2</v>
      </c>
      <c r="C14" s="16">
        <v>16.2</v>
      </c>
      <c r="D14" s="16">
        <v>17.5</v>
      </c>
      <c r="E14" s="16">
        <v>17.2</v>
      </c>
      <c r="F14" s="16">
        <v>17.1</v>
      </c>
      <c r="G14" s="16">
        <v>17.7</v>
      </c>
      <c r="H14" s="16">
        <v>18.8</v>
      </c>
      <c r="I14" s="16">
        <v>17.3</v>
      </c>
      <c r="J14" s="16">
        <v>18.9</v>
      </c>
      <c r="K14" s="16">
        <v>20.1</v>
      </c>
      <c r="L14" s="16">
        <v>19.8</v>
      </c>
      <c r="M14" s="16">
        <v>19.1</v>
      </c>
      <c r="N14" s="16">
        <v>19.5</v>
      </c>
      <c r="O14" s="16">
        <v>21.7</v>
      </c>
      <c r="P14" s="16">
        <v>20.5</v>
      </c>
      <c r="Q14" s="16">
        <v>20.6</v>
      </c>
      <c r="R14" s="16">
        <v>20.1</v>
      </c>
      <c r="S14" s="16">
        <v>20.2</v>
      </c>
      <c r="T14" s="16">
        <v>19.5</v>
      </c>
    </row>
    <row r="15" spans="2:20" ht="17.25" customHeight="1">
      <c r="B15" s="17" t="s">
        <v>3</v>
      </c>
      <c r="C15" s="18">
        <v>13.2</v>
      </c>
      <c r="D15" s="18">
        <v>14.2</v>
      </c>
      <c r="E15" s="18">
        <v>14.7</v>
      </c>
      <c r="F15" s="18">
        <v>15.2</v>
      </c>
      <c r="G15" s="18">
        <v>15.2</v>
      </c>
      <c r="H15" s="18">
        <v>15.3</v>
      </c>
      <c r="I15" s="18">
        <v>15</v>
      </c>
      <c r="J15" s="18">
        <v>13.8</v>
      </c>
      <c r="K15" s="18">
        <v>15.5</v>
      </c>
      <c r="L15" s="18">
        <v>16.2</v>
      </c>
      <c r="M15" s="18">
        <v>15.6</v>
      </c>
      <c r="N15" s="18">
        <v>15.7</v>
      </c>
      <c r="O15" s="18">
        <v>17</v>
      </c>
      <c r="P15" s="18">
        <v>16.9</v>
      </c>
      <c r="Q15" s="18">
        <v>16.7</v>
      </c>
      <c r="R15" s="18">
        <v>17.7</v>
      </c>
      <c r="S15" s="18">
        <v>16.3</v>
      </c>
      <c r="T15" s="18">
        <v>18.2</v>
      </c>
    </row>
    <row r="16" spans="2:15" ht="1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29"/>
      <c r="M16" s="14"/>
      <c r="O16" s="29"/>
    </row>
    <row r="17" spans="2:3" ht="15">
      <c r="B17" s="10" t="s">
        <v>4</v>
      </c>
      <c r="C17" s="10"/>
    </row>
    <row r="18" spans="2:3" ht="15">
      <c r="B18" s="2"/>
      <c r="C18" s="2"/>
    </row>
    <row r="19" ht="18.75">
      <c r="B19" s="5"/>
    </row>
    <row r="20" spans="1:5" ht="18.75">
      <c r="A20" s="5" t="s">
        <v>19</v>
      </c>
      <c r="B20" s="5"/>
      <c r="C20" s="5"/>
      <c r="D20" s="5"/>
      <c r="E20" s="5"/>
    </row>
    <row r="22" spans="1:20" ht="17.25">
      <c r="A22" s="23"/>
      <c r="B22" s="7"/>
      <c r="C22" s="23">
        <v>2000</v>
      </c>
      <c r="D22" s="23">
        <v>2001</v>
      </c>
      <c r="E22" s="23">
        <v>2002</v>
      </c>
      <c r="F22" s="23">
        <v>2003</v>
      </c>
      <c r="G22" s="23">
        <v>2004</v>
      </c>
      <c r="H22" s="23">
        <v>2005</v>
      </c>
      <c r="I22" s="23">
        <v>2006</v>
      </c>
      <c r="J22" s="23">
        <v>2007</v>
      </c>
      <c r="K22" s="23">
        <v>2008</v>
      </c>
      <c r="L22" s="23">
        <v>2009</v>
      </c>
      <c r="M22" s="23">
        <v>2010</v>
      </c>
      <c r="N22" s="23">
        <v>2011</v>
      </c>
      <c r="O22" s="23">
        <v>2012</v>
      </c>
      <c r="P22" s="23">
        <v>2013</v>
      </c>
      <c r="Q22" s="23">
        <v>2014</v>
      </c>
      <c r="R22" s="23">
        <v>2015</v>
      </c>
      <c r="S22" s="23">
        <v>2016</v>
      </c>
      <c r="T22" s="23">
        <v>2017</v>
      </c>
    </row>
    <row r="23" spans="2:16" ht="15">
      <c r="B23" s="1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21" ht="20.25" customHeight="1">
      <c r="A24" s="43" t="s">
        <v>5</v>
      </c>
      <c r="B24" s="25" t="s">
        <v>6</v>
      </c>
      <c r="C24" s="36">
        <v>10442</v>
      </c>
      <c r="D24" s="36">
        <v>11400</v>
      </c>
      <c r="E24" s="36">
        <v>13633</v>
      </c>
      <c r="F24" s="36">
        <v>14188</v>
      </c>
      <c r="G24" s="36">
        <v>14673</v>
      </c>
      <c r="H24" s="36">
        <v>16224</v>
      </c>
      <c r="I24" s="36">
        <v>18754</v>
      </c>
      <c r="J24" s="36">
        <v>19362</v>
      </c>
      <c r="K24" s="36">
        <v>21869</v>
      </c>
      <c r="L24" s="36">
        <v>21506</v>
      </c>
      <c r="M24" s="36">
        <v>23287</v>
      </c>
      <c r="N24" s="36">
        <v>23470</v>
      </c>
      <c r="O24" s="36">
        <v>26290</v>
      </c>
      <c r="P24" s="36">
        <v>29211</v>
      </c>
      <c r="Q24" s="36">
        <v>31158</v>
      </c>
      <c r="R24" s="36">
        <v>33540</v>
      </c>
      <c r="S24" s="36">
        <v>34843</v>
      </c>
      <c r="T24" s="36">
        <v>37473</v>
      </c>
      <c r="U24" s="26"/>
    </row>
    <row r="25" spans="1:21" ht="20.25" customHeight="1">
      <c r="A25" s="43"/>
      <c r="B25" s="25" t="s">
        <v>7</v>
      </c>
      <c r="C25" s="36">
        <v>1449</v>
      </c>
      <c r="D25" s="36">
        <v>1920</v>
      </c>
      <c r="E25" s="36">
        <v>1947</v>
      </c>
      <c r="F25" s="36">
        <v>2158</v>
      </c>
      <c r="G25" s="36">
        <v>2299</v>
      </c>
      <c r="H25" s="36">
        <v>2900</v>
      </c>
      <c r="I25" s="36">
        <v>3949</v>
      </c>
      <c r="J25" s="36">
        <v>4262</v>
      </c>
      <c r="K25" s="36">
        <v>6030</v>
      </c>
      <c r="L25" s="36">
        <v>6303</v>
      </c>
      <c r="M25" s="36">
        <v>3478</v>
      </c>
      <c r="N25" s="36">
        <v>3939</v>
      </c>
      <c r="O25" s="36">
        <v>3691</v>
      </c>
      <c r="P25" s="36">
        <v>4253</v>
      </c>
      <c r="Q25" s="36">
        <v>4162</v>
      </c>
      <c r="R25" s="36">
        <v>3252</v>
      </c>
      <c r="S25" s="36">
        <v>2999</v>
      </c>
      <c r="T25" s="36">
        <v>2692</v>
      </c>
      <c r="U25" s="26"/>
    </row>
    <row r="26" spans="1:21" ht="20.25" customHeight="1">
      <c r="A26" s="43"/>
      <c r="B26" s="25" t="s">
        <v>17</v>
      </c>
      <c r="C26" s="36">
        <v>71602</v>
      </c>
      <c r="D26" s="36">
        <v>76699</v>
      </c>
      <c r="E26" s="36">
        <v>80971</v>
      </c>
      <c r="F26" s="36">
        <v>88656</v>
      </c>
      <c r="G26" s="36">
        <v>100038</v>
      </c>
      <c r="H26" s="36">
        <v>112734</v>
      </c>
      <c r="I26" s="36">
        <v>114716</v>
      </c>
      <c r="J26" s="36">
        <v>145344</v>
      </c>
      <c r="K26" s="36">
        <v>148180</v>
      </c>
      <c r="L26" s="36">
        <v>147471</v>
      </c>
      <c r="M26" s="36">
        <v>160736</v>
      </c>
      <c r="N26" s="36">
        <v>173310</v>
      </c>
      <c r="O26" s="36">
        <v>191730</v>
      </c>
      <c r="P26" s="36">
        <v>186757</v>
      </c>
      <c r="Q26" s="36">
        <v>192905</v>
      </c>
      <c r="R26" s="36">
        <v>188462</v>
      </c>
      <c r="S26" s="36">
        <v>189869</v>
      </c>
      <c r="T26" s="36">
        <v>185420</v>
      </c>
      <c r="U26" s="26"/>
    </row>
    <row r="27" spans="1:23" ht="20.25" customHeight="1">
      <c r="A27" s="43"/>
      <c r="B27" s="25" t="s">
        <v>8</v>
      </c>
      <c r="C27" s="36">
        <v>45876</v>
      </c>
      <c r="D27" s="36">
        <v>47373</v>
      </c>
      <c r="E27" s="36">
        <v>53536</v>
      </c>
      <c r="F27" s="36">
        <v>60814</v>
      </c>
      <c r="G27" s="36">
        <v>65917</v>
      </c>
      <c r="H27" s="36">
        <v>68753</v>
      </c>
      <c r="I27" s="36">
        <v>75549</v>
      </c>
      <c r="J27" s="36">
        <v>81943</v>
      </c>
      <c r="K27" s="36">
        <v>89283</v>
      </c>
      <c r="L27" s="36">
        <v>96856</v>
      </c>
      <c r="M27" s="36">
        <v>103195</v>
      </c>
      <c r="N27" s="36">
        <v>113138</v>
      </c>
      <c r="O27" s="36">
        <v>119927</v>
      </c>
      <c r="P27" s="36">
        <v>126910</v>
      </c>
      <c r="Q27" s="36">
        <v>126992</v>
      </c>
      <c r="R27" s="36">
        <v>128831</v>
      </c>
      <c r="S27" s="36">
        <v>131758</v>
      </c>
      <c r="T27" s="36">
        <v>133115</v>
      </c>
      <c r="U27" s="26"/>
      <c r="V27" s="26"/>
      <c r="W27" s="26"/>
    </row>
    <row r="28" spans="1:21" ht="20.25" customHeight="1">
      <c r="A28" s="43"/>
      <c r="B28" s="25" t="s">
        <v>9</v>
      </c>
      <c r="C28" s="36">
        <v>113373</v>
      </c>
      <c r="D28" s="36">
        <v>98420</v>
      </c>
      <c r="E28" s="36">
        <v>104567</v>
      </c>
      <c r="F28" s="36">
        <v>111019</v>
      </c>
      <c r="G28" s="36">
        <v>112124</v>
      </c>
      <c r="H28" s="36">
        <v>120369</v>
      </c>
      <c r="I28" s="36">
        <v>121093</v>
      </c>
      <c r="J28" s="36">
        <v>129773</v>
      </c>
      <c r="K28" s="36">
        <v>135122</v>
      </c>
      <c r="L28" s="36">
        <v>135209</v>
      </c>
      <c r="M28" s="36">
        <v>135967</v>
      </c>
      <c r="N28" s="36">
        <v>140631</v>
      </c>
      <c r="O28" s="36">
        <v>141348</v>
      </c>
      <c r="P28" s="36">
        <v>142793</v>
      </c>
      <c r="Q28" s="36">
        <v>145448</v>
      </c>
      <c r="R28" s="36">
        <v>147770</v>
      </c>
      <c r="S28" s="36">
        <v>140486</v>
      </c>
      <c r="T28" s="36">
        <v>151885</v>
      </c>
      <c r="U28" s="26"/>
    </row>
    <row r="29" spans="1:21" s="2" customFormat="1" ht="20.25" customHeight="1">
      <c r="A29" s="19" t="s">
        <v>10</v>
      </c>
      <c r="B29" s="20"/>
      <c r="C29" s="37">
        <v>242741</v>
      </c>
      <c r="D29" s="37">
        <v>235812</v>
      </c>
      <c r="E29" s="37">
        <v>254654</v>
      </c>
      <c r="F29" s="37">
        <v>276836</v>
      </c>
      <c r="G29" s="37">
        <v>295051</v>
      </c>
      <c r="H29" s="37">
        <v>320980</v>
      </c>
      <c r="I29" s="37">
        <v>334062</v>
      </c>
      <c r="J29" s="37">
        <v>380685</v>
      </c>
      <c r="K29" s="37">
        <v>400485</v>
      </c>
      <c r="L29" s="37">
        <v>407345</v>
      </c>
      <c r="M29" s="37">
        <v>426663</v>
      </c>
      <c r="N29" s="37">
        <v>454488</v>
      </c>
      <c r="O29" s="37">
        <v>482986</v>
      </c>
      <c r="P29" s="37">
        <v>489924</v>
      </c>
      <c r="Q29" s="37">
        <v>500665</v>
      </c>
      <c r="R29" s="37">
        <v>501855</v>
      </c>
      <c r="S29" s="37">
        <v>499955</v>
      </c>
      <c r="T29" s="37">
        <v>510585</v>
      </c>
      <c r="U29" s="26"/>
    </row>
    <row r="30" spans="1:20" s="12" customFormat="1" ht="20.25" customHeight="1">
      <c r="A30" s="21"/>
      <c r="B30" s="22"/>
      <c r="C30" s="35"/>
      <c r="D30" s="35">
        <f>D29/C29</f>
        <v>0.9714551723853819</v>
      </c>
      <c r="E30" s="35">
        <f>E29/D29</f>
        <v>1.0799026343019016</v>
      </c>
      <c r="F30" s="35">
        <f>F29/E29</f>
        <v>1.0871064267594461</v>
      </c>
      <c r="G30" s="35">
        <f>G29/F29</f>
        <v>1.065797078414657</v>
      </c>
      <c r="H30" s="35">
        <f>H29/G29</f>
        <v>1.0878797224886545</v>
      </c>
      <c r="I30" s="35">
        <f aca="true" t="shared" si="0" ref="I30:Q30">I29/H29</f>
        <v>1.0407564334226431</v>
      </c>
      <c r="J30" s="35">
        <f t="shared" si="0"/>
        <v>1.1395639132855577</v>
      </c>
      <c r="K30" s="35">
        <f t="shared" si="0"/>
        <v>1.0520115055754757</v>
      </c>
      <c r="L30" s="35">
        <f t="shared" si="0"/>
        <v>1.0171292308076458</v>
      </c>
      <c r="M30" s="35">
        <f t="shared" si="0"/>
        <v>1.0474241736120486</v>
      </c>
      <c r="N30" s="35">
        <f t="shared" si="0"/>
        <v>1.0652154041948798</v>
      </c>
      <c r="O30" s="35">
        <f t="shared" si="0"/>
        <v>1.0627035257256516</v>
      </c>
      <c r="P30" s="35">
        <f t="shared" si="0"/>
        <v>1.0143648056051313</v>
      </c>
      <c r="Q30" s="35">
        <f t="shared" si="0"/>
        <v>1.0219238085907203</v>
      </c>
      <c r="R30" s="35">
        <v>1.00237683880439</v>
      </c>
      <c r="S30" s="35">
        <v>0.996214045889749</v>
      </c>
      <c r="T30" s="35">
        <v>1.0212619135722214</v>
      </c>
    </row>
    <row r="31" spans="1:20" s="12" customFormat="1" ht="20.25" customHeight="1">
      <c r="A31" s="21"/>
      <c r="B31" s="25" t="s">
        <v>6</v>
      </c>
      <c r="C31" s="35"/>
      <c r="D31" s="35">
        <f>D24/C24</f>
        <v>1.0917448764604483</v>
      </c>
      <c r="E31" s="35">
        <f aca="true" t="shared" si="1" ref="E31:P31">E24/D24</f>
        <v>1.195877192982456</v>
      </c>
      <c r="F31" s="35">
        <f t="shared" si="1"/>
        <v>1.0407100418103132</v>
      </c>
      <c r="G31" s="35">
        <f t="shared" si="1"/>
        <v>1.0341838173104032</v>
      </c>
      <c r="H31" s="35">
        <f t="shared" si="1"/>
        <v>1.1057043549376406</v>
      </c>
      <c r="I31" s="35">
        <f t="shared" si="1"/>
        <v>1.1559418145956608</v>
      </c>
      <c r="J31" s="35">
        <f t="shared" si="1"/>
        <v>1.0324197504532366</v>
      </c>
      <c r="K31" s="35">
        <f t="shared" si="1"/>
        <v>1.1294804255758704</v>
      </c>
      <c r="L31" s="35">
        <f t="shared" si="1"/>
        <v>0.9834011614614294</v>
      </c>
      <c r="M31" s="35">
        <f t="shared" si="1"/>
        <v>1.0828140983911467</v>
      </c>
      <c r="N31" s="35">
        <f t="shared" si="1"/>
        <v>1.0078584618027226</v>
      </c>
      <c r="O31" s="35">
        <f t="shared" si="1"/>
        <v>1.12015338730294</v>
      </c>
      <c r="P31" s="35">
        <f t="shared" si="1"/>
        <v>1.1111068847470522</v>
      </c>
      <c r="Q31" s="35">
        <f>Q24/P24</f>
        <v>1.0666529731950292</v>
      </c>
      <c r="R31" s="35">
        <v>1.0764490660504524</v>
      </c>
      <c r="S31" s="35">
        <v>1.0388491353607632</v>
      </c>
      <c r="T31" s="35">
        <v>1.0754814453405275</v>
      </c>
    </row>
    <row r="32" spans="1:20" s="12" customFormat="1" ht="20.25" customHeight="1">
      <c r="A32" s="21"/>
      <c r="B32" s="25" t="s">
        <v>7</v>
      </c>
      <c r="C32" s="35"/>
      <c r="D32" s="35">
        <f aca="true" t="shared" si="2" ref="D32:P32">D25/C25</f>
        <v>1.3250517598343685</v>
      </c>
      <c r="E32" s="35">
        <f t="shared" si="2"/>
        <v>1.0140625</v>
      </c>
      <c r="F32" s="35">
        <f t="shared" si="2"/>
        <v>1.108371854134566</v>
      </c>
      <c r="G32" s="35">
        <f t="shared" si="2"/>
        <v>1.0653382761816497</v>
      </c>
      <c r="H32" s="35">
        <f t="shared" si="2"/>
        <v>1.261418007829491</v>
      </c>
      <c r="I32" s="35">
        <f t="shared" si="2"/>
        <v>1.3617241379310345</v>
      </c>
      <c r="J32" s="35">
        <f t="shared" si="2"/>
        <v>1.079260572296784</v>
      </c>
      <c r="K32" s="35">
        <f t="shared" si="2"/>
        <v>1.4148287189113093</v>
      </c>
      <c r="L32" s="35">
        <f t="shared" si="2"/>
        <v>1.045273631840796</v>
      </c>
      <c r="M32" s="35">
        <f t="shared" si="2"/>
        <v>0.551800729811201</v>
      </c>
      <c r="N32" s="35">
        <f t="shared" si="2"/>
        <v>1.1325474410580794</v>
      </c>
      <c r="O32" s="35">
        <f t="shared" si="2"/>
        <v>0.937039857831937</v>
      </c>
      <c r="P32" s="35">
        <f t="shared" si="2"/>
        <v>1.1522622595502574</v>
      </c>
      <c r="Q32" s="35">
        <f>Q25/P25</f>
        <v>0.9786033388196567</v>
      </c>
      <c r="R32" s="35">
        <v>0.7813551177318597</v>
      </c>
      <c r="S32" s="35">
        <v>0.9222017220172202</v>
      </c>
      <c r="T32" s="35">
        <v>0.8976325441813938</v>
      </c>
    </row>
    <row r="33" spans="1:20" s="12" customFormat="1" ht="20.25" customHeight="1">
      <c r="A33" s="21"/>
      <c r="B33" s="25" t="s">
        <v>17</v>
      </c>
      <c r="C33" s="35"/>
      <c r="D33" s="35">
        <f aca="true" t="shared" si="3" ref="D33:P33">D26/C26</f>
        <v>1.0711851624256306</v>
      </c>
      <c r="E33" s="35">
        <f t="shared" si="3"/>
        <v>1.055698248999335</v>
      </c>
      <c r="F33" s="35">
        <f t="shared" si="3"/>
        <v>1.0949105235207668</v>
      </c>
      <c r="G33" s="35">
        <f t="shared" si="3"/>
        <v>1.128383865728208</v>
      </c>
      <c r="H33" s="35">
        <f t="shared" si="3"/>
        <v>1.12691177352606</v>
      </c>
      <c r="I33" s="35">
        <f t="shared" si="3"/>
        <v>1.017581208863342</v>
      </c>
      <c r="J33" s="35">
        <f t="shared" si="3"/>
        <v>1.2669897834652533</v>
      </c>
      <c r="K33" s="35">
        <f t="shared" si="3"/>
        <v>1.0195123293703214</v>
      </c>
      <c r="L33" s="35">
        <f t="shared" si="3"/>
        <v>0.9952152787150763</v>
      </c>
      <c r="M33" s="35">
        <f t="shared" si="3"/>
        <v>1.0899498884526448</v>
      </c>
      <c r="N33" s="35">
        <f t="shared" si="3"/>
        <v>1.0782276527971333</v>
      </c>
      <c r="O33" s="35">
        <f t="shared" si="3"/>
        <v>1.1062835381685996</v>
      </c>
      <c r="P33" s="35">
        <f t="shared" si="3"/>
        <v>0.9740624837010379</v>
      </c>
      <c r="Q33" s="35">
        <f>Q26/P26</f>
        <v>1.032919783461932</v>
      </c>
      <c r="R33" s="35">
        <v>0.9769679375858583</v>
      </c>
      <c r="S33" s="35">
        <v>1.0074656960023771</v>
      </c>
      <c r="T33" s="35">
        <v>0.976568054816742</v>
      </c>
    </row>
    <row r="34" spans="1:20" s="12" customFormat="1" ht="20.25" customHeight="1">
      <c r="A34" s="21"/>
      <c r="B34" s="25" t="s">
        <v>8</v>
      </c>
      <c r="C34" s="35"/>
      <c r="D34" s="35">
        <f aca="true" t="shared" si="4" ref="D34:P34">D27/C27</f>
        <v>1.0326314412764845</v>
      </c>
      <c r="E34" s="35">
        <f t="shared" si="4"/>
        <v>1.13009520190826</v>
      </c>
      <c r="F34" s="35">
        <f t="shared" si="4"/>
        <v>1.1359459055588763</v>
      </c>
      <c r="G34" s="35">
        <f t="shared" si="4"/>
        <v>1.0839115993027921</v>
      </c>
      <c r="H34" s="35">
        <f t="shared" si="4"/>
        <v>1.043023802660922</v>
      </c>
      <c r="I34" s="35">
        <f t="shared" si="4"/>
        <v>1.0988465957849112</v>
      </c>
      <c r="J34" s="35">
        <f t="shared" si="4"/>
        <v>1.0846338138161988</v>
      </c>
      <c r="K34" s="35">
        <f t="shared" si="4"/>
        <v>1.0895744602955713</v>
      </c>
      <c r="L34" s="35">
        <f t="shared" si="4"/>
        <v>1.0848201785334275</v>
      </c>
      <c r="M34" s="35">
        <f t="shared" si="4"/>
        <v>1.0654476748988189</v>
      </c>
      <c r="N34" s="35">
        <f t="shared" si="4"/>
        <v>1.0963515674209021</v>
      </c>
      <c r="O34" s="35">
        <f t="shared" si="4"/>
        <v>1.0600063639095618</v>
      </c>
      <c r="P34" s="35">
        <f t="shared" si="4"/>
        <v>1.0582270881452884</v>
      </c>
      <c r="Q34" s="35">
        <f>Q27/P27</f>
        <v>1.0006461271767395</v>
      </c>
      <c r="R34" s="35">
        <v>1.0144812271639159</v>
      </c>
      <c r="S34" s="35">
        <v>1.022719687031848</v>
      </c>
      <c r="T34" s="35">
        <v>1.01029918486923</v>
      </c>
    </row>
    <row r="35" spans="1:20" s="12" customFormat="1" ht="20.25" customHeight="1">
      <c r="A35" s="21"/>
      <c r="B35" s="25" t="s">
        <v>9</v>
      </c>
      <c r="C35" s="35"/>
      <c r="D35" s="35">
        <f aca="true" t="shared" si="5" ref="D35:P35">D28/C28</f>
        <v>0.8681079269314563</v>
      </c>
      <c r="E35" s="35">
        <f t="shared" si="5"/>
        <v>1.0624568177199756</v>
      </c>
      <c r="F35" s="35">
        <f t="shared" si="5"/>
        <v>1.0617020666175754</v>
      </c>
      <c r="G35" s="35">
        <f t="shared" si="5"/>
        <v>1.0099532512452822</v>
      </c>
      <c r="H35" s="35">
        <f t="shared" si="5"/>
        <v>1.073534658057151</v>
      </c>
      <c r="I35" s="35">
        <f t="shared" si="5"/>
        <v>1.0060148377073832</v>
      </c>
      <c r="J35" s="35">
        <f t="shared" si="5"/>
        <v>1.0716804439562981</v>
      </c>
      <c r="K35" s="35">
        <f t="shared" si="5"/>
        <v>1.0412181270372112</v>
      </c>
      <c r="L35" s="35">
        <f t="shared" si="5"/>
        <v>1.000643862583443</v>
      </c>
      <c r="M35" s="35">
        <f t="shared" si="5"/>
        <v>1.0056061356862338</v>
      </c>
      <c r="N35" s="35">
        <f t="shared" si="5"/>
        <v>1.034302441033486</v>
      </c>
      <c r="O35" s="35">
        <f t="shared" si="5"/>
        <v>1.005098449132837</v>
      </c>
      <c r="P35" s="35">
        <f t="shared" si="5"/>
        <v>1.0102229957268585</v>
      </c>
      <c r="Q35" s="35">
        <f>Q28/P28</f>
        <v>1.0185933484134377</v>
      </c>
      <c r="R35" s="35">
        <v>1.015964468401078</v>
      </c>
      <c r="S35" s="35">
        <v>0.9507071800771469</v>
      </c>
      <c r="T35" s="35">
        <v>1.081139757698276</v>
      </c>
    </row>
    <row r="36" spans="1:20" s="12" customFormat="1" ht="20.25" customHeight="1">
      <c r="A36" s="21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1" ht="20.25" customHeight="1">
      <c r="A37" s="43" t="s">
        <v>11</v>
      </c>
      <c r="B37" s="25" t="s">
        <v>12</v>
      </c>
      <c r="C37" s="36">
        <v>128922</v>
      </c>
      <c r="D37" s="36">
        <v>134864</v>
      </c>
      <c r="E37" s="36">
        <v>147835</v>
      </c>
      <c r="F37" s="36">
        <v>155518</v>
      </c>
      <c r="G37" s="36">
        <v>159947</v>
      </c>
      <c r="H37" s="36">
        <v>169781</v>
      </c>
      <c r="I37" s="36">
        <v>185375</v>
      </c>
      <c r="J37" s="36">
        <v>196630</v>
      </c>
      <c r="K37" s="36">
        <v>207677</v>
      </c>
      <c r="L37" s="36">
        <v>216582</v>
      </c>
      <c r="M37" s="36">
        <v>223771</v>
      </c>
      <c r="N37" s="36">
        <v>230587</v>
      </c>
      <c r="O37" s="36">
        <v>238150</v>
      </c>
      <c r="P37" s="36">
        <v>247715</v>
      </c>
      <c r="Q37" s="36">
        <v>253385</v>
      </c>
      <c r="R37" s="36">
        <v>251564</v>
      </c>
      <c r="S37" s="36">
        <v>257463</v>
      </c>
      <c r="T37" s="36">
        <v>265124</v>
      </c>
      <c r="U37" s="27"/>
    </row>
    <row r="38" spans="1:21" ht="20.25" customHeight="1">
      <c r="A38" s="43"/>
      <c r="B38" s="25" t="s">
        <v>13</v>
      </c>
      <c r="C38" s="36">
        <v>2721</v>
      </c>
      <c r="D38" s="36">
        <v>2338</v>
      </c>
      <c r="E38" s="36">
        <v>2529</v>
      </c>
      <c r="F38" s="36">
        <v>2295</v>
      </c>
      <c r="G38" s="36">
        <v>2381</v>
      </c>
      <c r="H38" s="36">
        <v>2242</v>
      </c>
      <c r="I38" s="36">
        <v>2060</v>
      </c>
      <c r="J38" s="36">
        <v>2888</v>
      </c>
      <c r="K38" s="36">
        <v>3821</v>
      </c>
      <c r="L38" s="36">
        <v>3969</v>
      </c>
      <c r="M38" s="36">
        <v>3487</v>
      </c>
      <c r="N38" s="36">
        <v>3580</v>
      </c>
      <c r="O38" s="36">
        <v>4139</v>
      </c>
      <c r="P38" s="36">
        <v>4480</v>
      </c>
      <c r="Q38" s="36">
        <v>3700</v>
      </c>
      <c r="R38" s="36">
        <v>3606</v>
      </c>
      <c r="S38" s="36">
        <v>4356</v>
      </c>
      <c r="T38" s="36">
        <v>4215</v>
      </c>
      <c r="U38" s="27"/>
    </row>
    <row r="39" spans="1:21" ht="20.25" customHeight="1">
      <c r="A39" s="43"/>
      <c r="B39" s="25" t="s">
        <v>14</v>
      </c>
      <c r="C39" s="36">
        <v>58249</v>
      </c>
      <c r="D39" s="36">
        <v>62536</v>
      </c>
      <c r="E39" s="36">
        <v>69214</v>
      </c>
      <c r="F39" s="36">
        <v>78508</v>
      </c>
      <c r="G39" s="36">
        <v>85849</v>
      </c>
      <c r="H39" s="36">
        <v>90922</v>
      </c>
      <c r="I39" s="36">
        <v>98295</v>
      </c>
      <c r="J39" s="36">
        <v>106228</v>
      </c>
      <c r="K39" s="36">
        <v>114168</v>
      </c>
      <c r="L39" s="36">
        <v>120796.00000000001</v>
      </c>
      <c r="M39" s="36">
        <v>131255.884914</v>
      </c>
      <c r="N39" s="36">
        <v>139485</v>
      </c>
      <c r="O39" s="36">
        <v>149912</v>
      </c>
      <c r="P39" s="36">
        <v>154081</v>
      </c>
      <c r="Q39" s="36">
        <v>159176</v>
      </c>
      <c r="R39" s="36">
        <v>168544</v>
      </c>
      <c r="S39" s="36">
        <v>170311</v>
      </c>
      <c r="T39" s="36">
        <v>173105</v>
      </c>
      <c r="U39" s="27"/>
    </row>
    <row r="40" spans="1:21" ht="20.25" customHeight="1">
      <c r="A40" s="43"/>
      <c r="B40" s="25" t="s">
        <v>9</v>
      </c>
      <c r="C40" s="36">
        <v>11762</v>
      </c>
      <c r="D40" s="36">
        <v>10248</v>
      </c>
      <c r="E40" s="36">
        <v>12757</v>
      </c>
      <c r="F40" s="36">
        <v>12122</v>
      </c>
      <c r="G40" s="36">
        <v>11694</v>
      </c>
      <c r="H40" s="36">
        <v>16098</v>
      </c>
      <c r="I40" s="36">
        <v>15501</v>
      </c>
      <c r="J40" s="36">
        <v>18504</v>
      </c>
      <c r="K40" s="36">
        <v>18826</v>
      </c>
      <c r="L40" s="36">
        <v>18282</v>
      </c>
      <c r="M40" s="36">
        <v>22007</v>
      </c>
      <c r="N40" s="36">
        <v>22733</v>
      </c>
      <c r="O40" s="36">
        <v>25114</v>
      </c>
      <c r="P40" s="36">
        <v>28643</v>
      </c>
      <c r="Q40" s="36">
        <v>27038</v>
      </c>
      <c r="R40" s="36">
        <v>26911</v>
      </c>
      <c r="S40" s="36">
        <v>27763</v>
      </c>
      <c r="T40" s="36">
        <v>28106</v>
      </c>
      <c r="U40" s="27"/>
    </row>
    <row r="41" spans="1:21" ht="20.25" customHeight="1">
      <c r="A41" s="43"/>
      <c r="B41" s="25" t="s">
        <v>18</v>
      </c>
      <c r="C41" s="36">
        <v>19372</v>
      </c>
      <c r="D41" s="36">
        <v>21169</v>
      </c>
      <c r="E41" s="36">
        <v>23613</v>
      </c>
      <c r="F41" s="36">
        <v>21415</v>
      </c>
      <c r="G41" s="36">
        <v>22505</v>
      </c>
      <c r="H41" s="36">
        <v>26779</v>
      </c>
      <c r="I41" s="36">
        <v>31163</v>
      </c>
      <c r="J41" s="36">
        <v>32349</v>
      </c>
      <c r="K41" s="36">
        <v>34128</v>
      </c>
      <c r="L41" s="36">
        <v>41645</v>
      </c>
      <c r="M41" s="36">
        <v>43263</v>
      </c>
      <c r="N41" s="36">
        <v>45741</v>
      </c>
      <c r="O41" s="36">
        <v>49729</v>
      </c>
      <c r="P41" s="36">
        <v>61547</v>
      </c>
      <c r="Q41" s="36">
        <v>62764</v>
      </c>
      <c r="R41" s="36">
        <v>59188</v>
      </c>
      <c r="S41" s="36">
        <v>55596</v>
      </c>
      <c r="T41" s="36">
        <v>48143</v>
      </c>
      <c r="U41" s="27"/>
    </row>
    <row r="42" spans="1:21" s="2" customFormat="1" ht="20.25" customHeight="1">
      <c r="A42" s="19" t="s">
        <v>15</v>
      </c>
      <c r="B42" s="20"/>
      <c r="C42" s="37">
        <v>221026</v>
      </c>
      <c r="D42" s="37">
        <v>231155</v>
      </c>
      <c r="E42" s="37">
        <v>255948</v>
      </c>
      <c r="F42" s="37">
        <v>269858</v>
      </c>
      <c r="G42" s="37">
        <v>282375</v>
      </c>
      <c r="H42" s="37">
        <v>305822</v>
      </c>
      <c r="I42" s="37">
        <v>332394</v>
      </c>
      <c r="J42" s="37">
        <v>356598</v>
      </c>
      <c r="K42" s="37">
        <v>378620</v>
      </c>
      <c r="L42" s="37">
        <v>401274</v>
      </c>
      <c r="M42" s="37">
        <v>423783.884914</v>
      </c>
      <c r="N42" s="37">
        <v>442126</v>
      </c>
      <c r="O42" s="37">
        <v>467044</v>
      </c>
      <c r="P42" s="37">
        <v>496466</v>
      </c>
      <c r="Q42" s="39">
        <v>506063</v>
      </c>
      <c r="R42" s="39">
        <v>509813</v>
      </c>
      <c r="S42" s="39">
        <v>515489</v>
      </c>
      <c r="T42" s="39">
        <v>518693</v>
      </c>
      <c r="U42" s="27"/>
    </row>
    <row r="43" spans="3:20" ht="1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24" customHeight="1">
      <c r="A44" s="19" t="s">
        <v>16</v>
      </c>
      <c r="B44" s="20"/>
      <c r="C44" s="37">
        <v>21716</v>
      </c>
      <c r="D44" s="37">
        <v>4656</v>
      </c>
      <c r="E44" s="37">
        <v>-1294</v>
      </c>
      <c r="F44" s="37">
        <v>6978</v>
      </c>
      <c r="G44" s="37">
        <v>12676</v>
      </c>
      <c r="H44" s="37">
        <v>15158</v>
      </c>
      <c r="I44" s="37">
        <v>1668</v>
      </c>
      <c r="J44" s="37">
        <v>24087</v>
      </c>
      <c r="K44" s="37">
        <v>21865</v>
      </c>
      <c r="L44" s="37">
        <v>6071</v>
      </c>
      <c r="M44" s="37">
        <v>2879.1150860000052</v>
      </c>
      <c r="N44" s="37">
        <v>12362</v>
      </c>
      <c r="O44" s="37">
        <v>15942</v>
      </c>
      <c r="P44" s="37">
        <f>P29-P42</f>
        <v>-6542</v>
      </c>
      <c r="Q44" s="37">
        <f>Q29-Q42</f>
        <v>-5398</v>
      </c>
      <c r="R44" s="37">
        <v>-7958</v>
      </c>
      <c r="S44" s="37">
        <v>-15534</v>
      </c>
      <c r="T44" s="37">
        <v>-8108</v>
      </c>
    </row>
    <row r="45" spans="15:19" ht="15">
      <c r="O45" s="30"/>
      <c r="R45" s="12"/>
      <c r="S45" s="12"/>
    </row>
    <row r="46" spans="1:19" ht="15">
      <c r="A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R46" s="12"/>
      <c r="S46" s="12"/>
    </row>
    <row r="47" spans="1:19" ht="15">
      <c r="A47" s="2"/>
      <c r="B47" s="25"/>
      <c r="C47" s="3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8"/>
      <c r="R47" s="12"/>
      <c r="S47" s="12"/>
    </row>
    <row r="48" spans="2:19" ht="15">
      <c r="B48" s="32"/>
      <c r="C48" s="33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8"/>
      <c r="R48" s="12"/>
      <c r="S48" s="12"/>
    </row>
    <row r="49" spans="2:19" ht="15">
      <c r="B49" s="32"/>
      <c r="C49" s="33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8"/>
      <c r="R49" s="12"/>
      <c r="S49" s="12"/>
    </row>
    <row r="50" spans="2:19" ht="15">
      <c r="B50" s="32"/>
      <c r="C50" s="33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8"/>
      <c r="R50" s="12"/>
      <c r="S50" s="12"/>
    </row>
    <row r="51" spans="2:19" ht="15">
      <c r="B51" s="32"/>
      <c r="C51" s="33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8"/>
      <c r="R51" s="12"/>
      <c r="S51" s="12"/>
    </row>
    <row r="52" spans="2:19" ht="15">
      <c r="B52" s="22"/>
      <c r="C52" s="34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8"/>
      <c r="R52" s="12"/>
      <c r="S52" s="12"/>
    </row>
    <row r="53" spans="2:19" ht="15">
      <c r="B53" s="34"/>
      <c r="C53" s="34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8"/>
      <c r="R53" s="12"/>
      <c r="S53" s="12"/>
    </row>
    <row r="54" spans="2:19" ht="15">
      <c r="B54" s="34"/>
      <c r="C54" s="3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12"/>
      <c r="S54" s="12"/>
    </row>
    <row r="55" spans="4:19" ht="15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12"/>
      <c r="S55" s="12"/>
    </row>
    <row r="56" spans="4:17" ht="15"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4:17" ht="15"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4:17" ht="15"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4:17" ht="15"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</sheetData>
  <sheetProtection/>
  <mergeCells count="3">
    <mergeCell ref="A2:B2"/>
    <mergeCell ref="A24:A28"/>
    <mergeCell ref="A37:A41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Pascal.Wiorek</dc:creator>
  <cp:keywords/>
  <dc:description/>
  <cp:lastModifiedBy>Méryle Guiseppi</cp:lastModifiedBy>
  <cp:lastPrinted>2015-08-12T00:48:42Z</cp:lastPrinted>
  <dcterms:created xsi:type="dcterms:W3CDTF">2013-12-05T00:26:57Z</dcterms:created>
  <dcterms:modified xsi:type="dcterms:W3CDTF">2021-04-09T03:12:23Z</dcterms:modified>
  <cp:category/>
  <cp:version/>
  <cp:contentType/>
  <cp:contentStatus/>
</cp:coreProperties>
</file>