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émographie\Etat civil\Bilan_démo\2023\"/>
    </mc:Choice>
  </mc:AlternateContent>
  <xr:revisionPtr revIDLastSave="0" documentId="13_ncr:1_{72A8DA7F-F29E-4F71-ADBB-18752EC589E4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Mortalité" sheetId="1" r:id="rId1"/>
    <sheet name="Décès_mois" sheetId="8" r:id="rId2"/>
    <sheet name="Décès_statut" sheetId="7" r:id="rId3"/>
    <sheet name="Décès_commune domicile" sheetId="6" r:id="rId4"/>
    <sheet name="Décès_âge quinquennal" sheetId="3" r:id="rId5"/>
    <sheet name="Tx mortalité_âge quinquennal" sheetId="5" r:id="rId6"/>
    <sheet name="Table de mortalité_âge détaillé" sheetId="2" r:id="rId7"/>
    <sheet name="Mortalité infantile" sheetId="4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1" i="6" l="1"/>
  <c r="L61" i="6"/>
  <c r="L62" i="6"/>
  <c r="M62" i="6"/>
  <c r="L54" i="6"/>
  <c r="L55" i="6"/>
  <c r="L56" i="6"/>
  <c r="L57" i="6"/>
  <c r="L58" i="6"/>
  <c r="L59" i="6"/>
  <c r="L60" i="6"/>
  <c r="L53" i="6"/>
  <c r="L52" i="6"/>
  <c r="Q41" i="6"/>
  <c r="R41" i="6"/>
  <c r="Q42" i="6"/>
  <c r="R42" i="6"/>
  <c r="Q43" i="6"/>
  <c r="R43" i="6"/>
  <c r="B12" i="7" l="1"/>
  <c r="B13" i="7"/>
  <c r="B14" i="7"/>
  <c r="B15" i="7"/>
  <c r="B11" i="7"/>
  <c r="E12" i="4" l="1"/>
  <c r="E13" i="4"/>
  <c r="E17" i="4"/>
  <c r="E18" i="4"/>
  <c r="E19" i="4"/>
  <c r="E20" i="4"/>
  <c r="E21" i="4"/>
  <c r="E22" i="4"/>
  <c r="E23" i="4"/>
  <c r="E24" i="4"/>
  <c r="E25" i="4"/>
  <c r="E26" i="4"/>
</calcChain>
</file>

<file path=xl/sharedStrings.xml><?xml version="1.0" encoding="utf-8"?>
<sst xmlns="http://schemas.openxmlformats.org/spreadsheetml/2006/main" count="223" uniqueCount="129">
  <si>
    <t>Décès annuels par genre, en Nouvelle-Calédonie</t>
  </si>
  <si>
    <t xml:space="preserve">Source : ISEE - Etat Civil </t>
  </si>
  <si>
    <t>Données mises à jour le : 31/07/2023</t>
  </si>
  <si>
    <t>Année</t>
  </si>
  <si>
    <t>Nombre de décès
Hommes</t>
  </si>
  <si>
    <t>Nombre de décès
Femmes</t>
  </si>
  <si>
    <t>Nombre total 
de décès</t>
  </si>
  <si>
    <r>
      <t>Taux de mortalité (</t>
    </r>
    <r>
      <rPr>
        <b/>
        <sz val="11"/>
        <color rgb="FFFF0000"/>
        <rFont val="Calibri"/>
        <family val="2"/>
      </rPr>
      <t>‰</t>
    </r>
    <r>
      <rPr>
        <b/>
        <sz val="11"/>
        <color rgb="FFFF0000"/>
        <rFont val="Calibri"/>
        <family val="2"/>
        <scheme val="minor"/>
      </rPr>
      <t>)</t>
    </r>
  </si>
  <si>
    <t>nd</t>
  </si>
  <si>
    <t>Unité : Nombre ; ‰</t>
  </si>
  <si>
    <t>Décès annuels par mois du décès en Nouvelle-Calédonie</t>
  </si>
  <si>
    <t>2023 : Données brutes provisoires</t>
  </si>
  <si>
    <t>Décès</t>
  </si>
  <si>
    <t>2023 (P)</t>
  </si>
  <si>
    <t>Janvier</t>
  </si>
  <si>
    <t>Février</t>
  </si>
  <si>
    <t>Mars</t>
  </si>
  <si>
    <t>Avril</t>
  </si>
  <si>
    <t>Mai</t>
  </si>
  <si>
    <t>Juin</t>
  </si>
  <si>
    <t>Juillet</t>
  </si>
  <si>
    <t>nd.</t>
  </si>
  <si>
    <t>Août</t>
  </si>
  <si>
    <t>Septembre</t>
  </si>
  <si>
    <t>Octobre</t>
  </si>
  <si>
    <t>Novembre</t>
  </si>
  <si>
    <t>Décembre</t>
  </si>
  <si>
    <t>Total général</t>
  </si>
  <si>
    <t>Décès annuels par statut d'état civil en Nouvelle-Calédonie</t>
  </si>
  <si>
    <t>Nombre de décès</t>
  </si>
  <si>
    <t>Statut droit particulier</t>
  </si>
  <si>
    <t>Statut droit commun</t>
  </si>
  <si>
    <t xml:space="preserve">Décès par commune de domicile du défunt </t>
  </si>
  <si>
    <t>Communes</t>
  </si>
  <si>
    <t xml:space="preserve"> BELEP</t>
  </si>
  <si>
    <t xml:space="preserve"> BOULOUPARIS</t>
  </si>
  <si>
    <t xml:space="preserve"> BOURAIL</t>
  </si>
  <si>
    <t xml:space="preserve"> CANALA</t>
  </si>
  <si>
    <t xml:space="preserve"> DUMBEA</t>
  </si>
  <si>
    <t xml:space="preserve"> FARINO</t>
  </si>
  <si>
    <t xml:space="preserve"> HIENGHENE</t>
  </si>
  <si>
    <t xml:space="preserve"> HOUAILOU</t>
  </si>
  <si>
    <t xml:space="preserve"> ILES DES PINS</t>
  </si>
  <si>
    <t xml:space="preserve"> KAALA-GOMEN</t>
  </si>
  <si>
    <t xml:space="preserve"> KONE</t>
  </si>
  <si>
    <t xml:space="preserve"> KOUMAC</t>
  </si>
  <si>
    <t xml:space="preserve"> LA FOA</t>
  </si>
  <si>
    <t xml:space="preserve"> LIFOU</t>
  </si>
  <si>
    <t xml:space="preserve"> MARE</t>
  </si>
  <si>
    <t xml:space="preserve"> MOINDOU</t>
  </si>
  <si>
    <t xml:space="preserve"> MONT-DORE</t>
  </si>
  <si>
    <t xml:space="preserve"> NOUMEA</t>
  </si>
  <si>
    <t xml:space="preserve"> OUEGOA</t>
  </si>
  <si>
    <t xml:space="preserve"> OUVEA</t>
  </si>
  <si>
    <t xml:space="preserve"> PAITA</t>
  </si>
  <si>
    <t xml:space="preserve"> POINDIMIE</t>
  </si>
  <si>
    <t xml:space="preserve"> PONERIHOUEN</t>
  </si>
  <si>
    <t xml:space="preserve"> POUEBO</t>
  </si>
  <si>
    <t xml:space="preserve"> POUEMBOUT</t>
  </si>
  <si>
    <t xml:space="preserve"> POUM</t>
  </si>
  <si>
    <t xml:space="preserve"> POYA</t>
  </si>
  <si>
    <t xml:space="preserve"> SARRAMEA</t>
  </si>
  <si>
    <t xml:space="preserve"> THIO</t>
  </si>
  <si>
    <t xml:space="preserve"> TOUHO</t>
  </si>
  <si>
    <t xml:space="preserve"> VOH</t>
  </si>
  <si>
    <t xml:space="preserve"> YATE</t>
  </si>
  <si>
    <t>KOUAOUA</t>
  </si>
  <si>
    <t>PROVINCE ILES LOYAUTÉ</t>
  </si>
  <si>
    <t>PROVINCE NORD</t>
  </si>
  <si>
    <t>PROVINCE SUD</t>
  </si>
  <si>
    <t>TOTAL NC</t>
  </si>
  <si>
    <t>MÉTROPOLE</t>
  </si>
  <si>
    <t>ÉTRANGER</t>
  </si>
  <si>
    <t>DOM-COM</t>
  </si>
  <si>
    <t>HORS NC</t>
  </si>
  <si>
    <t>NON RENSEIGNE</t>
  </si>
  <si>
    <t>ENSEMBLE</t>
  </si>
  <si>
    <t>Unité : nombre</t>
  </si>
  <si>
    <t>Décès par genre et âge quinquennal</t>
  </si>
  <si>
    <t>Données mises à jour le : 30/06/2023</t>
  </si>
  <si>
    <t xml:space="preserve">Âge </t>
  </si>
  <si>
    <t>quinquennal</t>
  </si>
  <si>
    <t>Hommes</t>
  </si>
  <si>
    <t>Femmes</t>
  </si>
  <si>
    <t>Total 
Décès</t>
  </si>
  <si>
    <t>Moins de 1 an</t>
  </si>
  <si>
    <t>1 à 4 ans</t>
  </si>
  <si>
    <t>5 à 9 ans</t>
  </si>
  <si>
    <t>10 à 14 ans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</si>
  <si>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</si>
  <si>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</si>
  <si>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</si>
  <si>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</si>
  <si>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</si>
  <si>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</si>
  <si>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</si>
  <si>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</si>
  <si>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</si>
  <si>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</si>
  <si>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</si>
  <si>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</si>
  <si>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</si>
  <si>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</si>
  <si>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</si>
  <si>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</si>
  <si>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95 ans et plus</t>
  </si>
  <si>
    <t>Ensemble</t>
  </si>
  <si>
    <t>Taux de mortalité par genre et âge quinquennal de la Nouvelle-Calédonie</t>
  </si>
  <si>
    <t>Âge</t>
  </si>
  <si>
    <t>Unité : ‰</t>
  </si>
  <si>
    <t>Table de mortalité détaillée de la Nouvelle-Calédonie 2018-2022</t>
  </si>
  <si>
    <t>Ensemble de la population</t>
  </si>
  <si>
    <t>Survivants</t>
  </si>
  <si>
    <t xml:space="preserve">Espérance de vie </t>
  </si>
  <si>
    <t>Survivantes</t>
  </si>
  <si>
    <t>Espérance de vie</t>
  </si>
  <si>
    <t>Unités : Nombre ; Années</t>
  </si>
  <si>
    <t>Composantes de la mortalité infantile de la Nouvelle-Calédonie</t>
  </si>
  <si>
    <t>Mortalité néonatale précoce</t>
  </si>
  <si>
    <t>Mortalité néonatale tardive</t>
  </si>
  <si>
    <t>Mortalité post-néonatale</t>
  </si>
  <si>
    <t>Mortalité infantile</t>
  </si>
  <si>
    <r>
      <t>Taux de 
mortalité infantile
(</t>
    </r>
    <r>
      <rPr>
        <b/>
        <sz val="13"/>
        <color rgb="FFFF0000"/>
        <rFont val="Calibri"/>
        <family val="2"/>
      </rPr>
      <t>‰)</t>
    </r>
  </si>
  <si>
    <t>Décès entre 0 et 6 jours</t>
  </si>
  <si>
    <t>Décès entre 7 et 27 jours</t>
  </si>
  <si>
    <t>Décès entre 28 à 365 jours</t>
  </si>
  <si>
    <t>Ensemble des décès d'enfants 
âgés de moins de 1 an</t>
  </si>
  <si>
    <t xml:space="preserve">Unité : Nombre ; ‰ </t>
  </si>
  <si>
    <t>Données mises à jour le : 22/01/2024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</si>
</sst>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rgb="FFFF0000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 tint="0.39988402966399123"/>
      </top>
      <bottom/>
      <diagonal/>
    </border>
    <border>
      <left/>
      <right/>
      <top/>
      <bottom style="medium">
        <color theme="4" tint="0.39985351115451523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thin">
        <color indexed="64"/>
      </bottom>
      <diagonal/>
    </border>
    <border>
      <left style="thin">
        <color theme="4" tint="0.39994506668294322"/>
      </left>
      <right/>
      <top style="medium">
        <color theme="4" tint="0.39988402966399123"/>
      </top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/>
      <top/>
      <bottom style="medium">
        <color theme="4" tint="0.39985351115451523"/>
      </bottom>
      <diagonal/>
    </border>
    <border>
      <left style="thin">
        <color theme="4" tint="0.39994506668294322"/>
      </left>
      <right/>
      <top style="medium">
        <color theme="4" tint="0.39994506668294322"/>
      </top>
      <bottom/>
      <diagonal/>
    </border>
    <border>
      <left style="thin">
        <color theme="4" tint="0.39994506668294322"/>
      </left>
      <right/>
      <top/>
      <bottom style="medium">
        <color theme="4" tint="0.39994506668294322"/>
      </bottom>
      <diagonal/>
    </border>
    <border>
      <left style="thin">
        <color theme="4" tint="0.39994506668294322"/>
      </left>
      <right/>
      <top style="medium">
        <color theme="4" tint="0.39994506668294322"/>
      </top>
      <bottom style="thin">
        <color indexed="64"/>
      </bottom>
      <diagonal/>
    </border>
    <border>
      <left style="thin">
        <color theme="4" tint="0.59996337778862885"/>
      </left>
      <right/>
      <top/>
      <bottom/>
      <diagonal/>
    </border>
    <border>
      <left/>
      <right style="thin">
        <color theme="4" tint="0.59996337778862885"/>
      </right>
      <top/>
      <bottom/>
      <diagonal/>
    </border>
    <border>
      <left style="thin">
        <color theme="4" tint="0.59996337778862885"/>
      </left>
      <right/>
      <top/>
      <bottom style="thin">
        <color indexed="64"/>
      </bottom>
      <diagonal/>
    </border>
    <border>
      <left/>
      <right style="thin">
        <color theme="4" tint="0.59996337778862885"/>
      </right>
      <top/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/>
      <bottom/>
      <diagonal/>
    </border>
    <border>
      <left style="medium">
        <color theme="4" tint="0.59996337778862885"/>
      </left>
      <right/>
      <top/>
      <bottom/>
      <diagonal/>
    </border>
    <border>
      <left/>
      <right style="medium">
        <color theme="4" tint="0.59996337778862885"/>
      </right>
      <top/>
      <bottom/>
      <diagonal/>
    </border>
    <border>
      <left style="medium">
        <color theme="4" tint="0.59996337778862885"/>
      </left>
      <right/>
      <top/>
      <bottom style="thin">
        <color indexed="64"/>
      </bottom>
      <diagonal/>
    </border>
    <border>
      <left/>
      <right style="medium">
        <color theme="4" tint="0.59996337778862885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7">
    <xf numFmtId="0" fontId="0" fillId="0" borderId="0" xfId="0"/>
    <xf numFmtId="0" fontId="5" fillId="0" borderId="0" xfId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4" xfId="0" applyNumberFormat="1" applyFont="1" applyBorder="1" applyAlignment="1">
      <alignment horizontal="right"/>
    </xf>
    <xf numFmtId="0" fontId="5" fillId="0" borderId="0" xfId="0" applyFont="1"/>
    <xf numFmtId="0" fontId="8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7" fillId="2" borderId="11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3" fontId="2" fillId="0" borderId="14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3" fontId="7" fillId="2" borderId="14" xfId="0" applyNumberFormat="1" applyFont="1" applyFill="1" applyBorder="1" applyAlignment="1">
      <alignment horizontal="right"/>
    </xf>
    <xf numFmtId="3" fontId="7" fillId="2" borderId="8" xfId="0" applyNumberFormat="1" applyFont="1" applyFill="1" applyBorder="1" applyAlignment="1">
      <alignment horizontal="right"/>
    </xf>
    <xf numFmtId="3" fontId="11" fillId="2" borderId="15" xfId="0" applyNumberFormat="1" applyFont="1" applyFill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2" fillId="0" borderId="0" xfId="0" applyNumberFormat="1" applyFont="1"/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3" fontId="0" fillId="0" borderId="16" xfId="0" applyNumberFormat="1" applyBorder="1"/>
    <xf numFmtId="3" fontId="0" fillId="0" borderId="0" xfId="0" applyNumberFormat="1"/>
    <xf numFmtId="3" fontId="0" fillId="0" borderId="17" xfId="0" applyNumberFormat="1" applyBorder="1"/>
    <xf numFmtId="0" fontId="1" fillId="2" borderId="4" xfId="0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0" fontId="0" fillId="0" borderId="4" xfId="0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4" xfId="0" applyFont="1" applyBorder="1"/>
    <xf numFmtId="0" fontId="16" fillId="2" borderId="16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6" fillId="2" borderId="20" xfId="0" applyFont="1" applyFill="1" applyBorder="1" applyAlignment="1">
      <alignment horizontal="center" vertical="top" wrapText="1"/>
    </xf>
    <xf numFmtId="0" fontId="2" fillId="0" borderId="16" xfId="0" applyFont="1" applyBorder="1"/>
    <xf numFmtId="0" fontId="2" fillId="0" borderId="18" xfId="0" applyFont="1" applyBorder="1"/>
    <xf numFmtId="0" fontId="16" fillId="2" borderId="21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7" fillId="0" borderId="21" xfId="0" applyFont="1" applyBorder="1"/>
    <xf numFmtId="2" fontId="7" fillId="0" borderId="22" xfId="0" applyNumberFormat="1" applyFont="1" applyBorder="1"/>
    <xf numFmtId="0" fontId="7" fillId="0" borderId="23" xfId="0" applyFont="1" applyBorder="1"/>
    <xf numFmtId="2" fontId="7" fillId="0" borderId="24" xfId="0" applyNumberFormat="1" applyFont="1" applyBorder="1"/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9" fillId="0" borderId="0" xfId="0" applyFont="1"/>
    <xf numFmtId="0" fontId="2" fillId="0" borderId="0" xfId="0" applyFont="1" applyAlignment="1">
      <alignment horizontal="center"/>
    </xf>
    <xf numFmtId="0" fontId="1" fillId="3" borderId="25" xfId="0" applyFont="1" applyFill="1" applyBorder="1"/>
    <xf numFmtId="49" fontId="1" fillId="3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26" xfId="0" applyFont="1" applyFill="1" applyBorder="1"/>
    <xf numFmtId="164" fontId="0" fillId="0" borderId="0" xfId="0" applyNumberFormat="1"/>
    <xf numFmtId="1" fontId="0" fillId="0" borderId="0" xfId="0" applyNumberFormat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4" xfId="0" applyNumberFormat="1" applyBorder="1"/>
    <xf numFmtId="164" fontId="0" fillId="0" borderId="19" xfId="0" applyNumberFormat="1" applyBorder="1"/>
    <xf numFmtId="0" fontId="1" fillId="3" borderId="0" xfId="0" applyFont="1" applyFill="1"/>
    <xf numFmtId="0" fontId="10" fillId="0" borderId="0" xfId="0" applyFont="1"/>
    <xf numFmtId="0" fontId="0" fillId="0" borderId="0" xfId="0" applyAlignment="1">
      <alignment horizontal="right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6" fillId="0" borderId="27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wrapText="1"/>
    </xf>
  </cellXfs>
  <cellStyles count="3">
    <cellStyle name="Normal" xfId="0" builtinId="0"/>
    <cellStyle name="Normal_Classeur3" xfId="2" xr:uid="{00000000-0005-0000-0000-000001000000}"/>
    <cellStyle name="Normal_PF200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7"/>
  <sheetViews>
    <sheetView workbookViewId="0">
      <selection activeCell="J18" sqref="J18"/>
    </sheetView>
  </sheetViews>
  <sheetFormatPr baseColWidth="10" defaultColWidth="11.42578125" defaultRowHeight="15" x14ac:dyDescent="0.25"/>
  <cols>
    <col min="1" max="6" width="19.7109375" style="2" customWidth="1"/>
    <col min="7" max="16384" width="11.42578125" style="2"/>
  </cols>
  <sheetData>
    <row r="2" spans="1:12" customFormat="1" ht="19.5" x14ac:dyDescent="0.3">
      <c r="A2" s="95" t="s">
        <v>0</v>
      </c>
      <c r="B2" s="96"/>
      <c r="C2" s="96"/>
      <c r="D2" s="96"/>
      <c r="E2" s="97"/>
      <c r="F2" s="2"/>
      <c r="G2" s="2"/>
      <c r="H2" s="2"/>
      <c r="I2" s="2"/>
      <c r="J2" s="2"/>
    </row>
    <row r="4" spans="1:12" x14ac:dyDescent="0.25">
      <c r="A4" s="8" t="s">
        <v>1</v>
      </c>
    </row>
    <row r="5" spans="1:12" x14ac:dyDescent="0.25">
      <c r="A5" s="93" t="s">
        <v>2</v>
      </c>
    </row>
    <row r="6" spans="1:12" s="78" customFormat="1" ht="15.75" x14ac:dyDescent="0.25">
      <c r="A6" s="57"/>
    </row>
    <row r="7" spans="1:12" ht="46.5" customHeight="1" x14ac:dyDescent="0.2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G7" s="3"/>
      <c r="H7" s="79"/>
      <c r="I7" s="79"/>
    </row>
    <row r="8" spans="1:12" ht="15.75" x14ac:dyDescent="0.25">
      <c r="A8" s="11">
        <v>2022</v>
      </c>
      <c r="B8" s="15">
        <v>1063</v>
      </c>
      <c r="C8" s="15">
        <v>839</v>
      </c>
      <c r="D8" s="15">
        <v>1902</v>
      </c>
      <c r="E8" s="13">
        <v>7.1</v>
      </c>
      <c r="H8" s="5"/>
      <c r="I8" s="5"/>
      <c r="J8" s="5"/>
      <c r="K8" s="5"/>
      <c r="L8" s="5"/>
    </row>
    <row r="9" spans="1:12" ht="15.75" x14ac:dyDescent="0.25">
      <c r="A9" s="11">
        <v>2021</v>
      </c>
      <c r="B9" s="15">
        <v>1127</v>
      </c>
      <c r="C9" s="15">
        <v>856</v>
      </c>
      <c r="D9" s="15">
        <v>1983</v>
      </c>
      <c r="E9" s="13">
        <v>7.3</v>
      </c>
      <c r="H9" s="5"/>
      <c r="I9" s="5"/>
      <c r="J9" s="5"/>
      <c r="K9" s="5"/>
      <c r="L9" s="5"/>
    </row>
    <row r="10" spans="1:12" ht="15.75" x14ac:dyDescent="0.25">
      <c r="A10" s="11">
        <v>2020</v>
      </c>
      <c r="B10" s="15">
        <v>876</v>
      </c>
      <c r="C10" s="15">
        <v>664</v>
      </c>
      <c r="D10" s="15">
        <v>1540</v>
      </c>
      <c r="E10" s="13">
        <v>5.7</v>
      </c>
      <c r="H10" s="5"/>
      <c r="I10" s="5"/>
      <c r="J10" s="5"/>
      <c r="K10" s="5"/>
      <c r="L10" s="5"/>
    </row>
    <row r="11" spans="1:12" ht="15.75" x14ac:dyDescent="0.25">
      <c r="A11" s="11">
        <v>2019</v>
      </c>
      <c r="B11" s="15">
        <v>914</v>
      </c>
      <c r="C11" s="15">
        <v>713</v>
      </c>
      <c r="D11" s="15">
        <v>1627</v>
      </c>
      <c r="E11" s="13">
        <v>6</v>
      </c>
      <c r="H11" s="5"/>
      <c r="I11" s="5"/>
      <c r="J11" s="5"/>
      <c r="K11" s="5"/>
      <c r="L11" s="5"/>
    </row>
    <row r="12" spans="1:12" ht="15.75" x14ac:dyDescent="0.25">
      <c r="A12" s="11">
        <v>2018</v>
      </c>
      <c r="B12" s="15">
        <v>879</v>
      </c>
      <c r="C12" s="15">
        <v>677</v>
      </c>
      <c r="D12" s="15">
        <v>1556</v>
      </c>
      <c r="E12" s="13">
        <v>5.7</v>
      </c>
      <c r="H12" s="5"/>
      <c r="I12" s="5"/>
      <c r="J12" s="5"/>
      <c r="K12" s="5"/>
      <c r="L12" s="5"/>
    </row>
    <row r="13" spans="1:12" ht="15.75" x14ac:dyDescent="0.25">
      <c r="A13" s="11">
        <v>2017</v>
      </c>
      <c r="B13" s="15">
        <v>879</v>
      </c>
      <c r="C13" s="15">
        <v>652</v>
      </c>
      <c r="D13" s="15">
        <v>1531</v>
      </c>
      <c r="E13" s="13">
        <v>5.7</v>
      </c>
      <c r="H13" s="5"/>
      <c r="I13" s="5"/>
      <c r="J13" s="5"/>
      <c r="K13" s="5"/>
      <c r="L13" s="5"/>
    </row>
    <row r="14" spans="1:12" ht="15.75" x14ac:dyDescent="0.25">
      <c r="A14" s="11">
        <v>2016</v>
      </c>
      <c r="B14" s="15">
        <v>915</v>
      </c>
      <c r="C14" s="15">
        <v>654</v>
      </c>
      <c r="D14" s="15">
        <v>1569</v>
      </c>
      <c r="E14" s="13">
        <v>5.8</v>
      </c>
      <c r="H14" s="5"/>
      <c r="I14" s="5"/>
      <c r="J14" s="5"/>
      <c r="K14" s="5"/>
      <c r="L14" s="5"/>
    </row>
    <row r="15" spans="1:12" ht="15.75" x14ac:dyDescent="0.25">
      <c r="A15" s="11">
        <v>2015</v>
      </c>
      <c r="B15" s="15">
        <v>853</v>
      </c>
      <c r="C15" s="15">
        <v>612</v>
      </c>
      <c r="D15" s="15">
        <v>1465</v>
      </c>
      <c r="E15" s="13">
        <v>5.4</v>
      </c>
      <c r="H15" s="5"/>
      <c r="I15" s="5"/>
      <c r="J15" s="5"/>
      <c r="K15" s="5"/>
      <c r="L15" s="5"/>
    </row>
    <row r="16" spans="1:12" ht="15.75" x14ac:dyDescent="0.25">
      <c r="A16" s="11">
        <v>2014</v>
      </c>
      <c r="B16" s="15">
        <v>817</v>
      </c>
      <c r="C16" s="15">
        <v>589</v>
      </c>
      <c r="D16" s="15">
        <v>1406</v>
      </c>
      <c r="E16" s="13">
        <v>5.2452215695747304</v>
      </c>
      <c r="H16" s="5"/>
      <c r="I16" s="5"/>
      <c r="J16" s="5"/>
      <c r="K16" s="5"/>
      <c r="L16" s="5"/>
    </row>
    <row r="17" spans="1:12" ht="15.75" x14ac:dyDescent="0.25">
      <c r="A17" s="11">
        <v>2013</v>
      </c>
      <c r="B17" s="15">
        <v>812</v>
      </c>
      <c r="C17" s="15">
        <v>562</v>
      </c>
      <c r="D17" s="15">
        <v>1374</v>
      </c>
      <c r="E17" s="13">
        <v>5.2122354762044756</v>
      </c>
      <c r="H17" s="5"/>
      <c r="I17" s="5"/>
      <c r="J17" s="5"/>
      <c r="K17" s="5"/>
      <c r="L17" s="5"/>
    </row>
    <row r="18" spans="1:12" ht="15.75" x14ac:dyDescent="0.25">
      <c r="A18" s="11">
        <v>2012</v>
      </c>
      <c r="B18" s="15">
        <v>777</v>
      </c>
      <c r="C18" s="15">
        <v>545</v>
      </c>
      <c r="D18" s="15">
        <v>1322</v>
      </c>
      <c r="E18" s="13">
        <v>5.1246864909077514</v>
      </c>
      <c r="H18" s="5"/>
      <c r="I18" s="5"/>
      <c r="J18" s="5"/>
      <c r="K18" s="5"/>
      <c r="L18" s="5"/>
    </row>
    <row r="19" spans="1:12" ht="15.75" x14ac:dyDescent="0.25">
      <c r="A19" s="11">
        <v>2011</v>
      </c>
      <c r="B19" s="15">
        <v>771</v>
      </c>
      <c r="C19" s="15">
        <v>549</v>
      </c>
      <c r="D19" s="15">
        <v>1320</v>
      </c>
      <c r="E19" s="13">
        <v>5.1973210172574689</v>
      </c>
      <c r="H19" s="5"/>
      <c r="I19" s="5"/>
      <c r="J19" s="5"/>
      <c r="K19" s="5"/>
      <c r="L19" s="5"/>
    </row>
    <row r="20" spans="1:12" ht="15.75" x14ac:dyDescent="0.25">
      <c r="A20" s="11">
        <v>2010</v>
      </c>
      <c r="B20" s="15">
        <v>701</v>
      </c>
      <c r="C20" s="15">
        <v>490</v>
      </c>
      <c r="D20" s="15">
        <v>1191</v>
      </c>
      <c r="E20" s="13">
        <v>4.7632378819388901</v>
      </c>
    </row>
    <row r="21" spans="1:12" ht="15.75" x14ac:dyDescent="0.25">
      <c r="A21" s="11">
        <v>2009</v>
      </c>
      <c r="B21" s="15">
        <v>741</v>
      </c>
      <c r="C21" s="15">
        <v>520</v>
      </c>
      <c r="D21" s="15">
        <v>1261</v>
      </c>
      <c r="E21" s="13" t="s">
        <v>8</v>
      </c>
    </row>
    <row r="22" spans="1:12" ht="15.75" x14ac:dyDescent="0.25">
      <c r="A22" s="11">
        <v>2008</v>
      </c>
      <c r="B22" s="15">
        <v>691</v>
      </c>
      <c r="C22" s="15">
        <v>478</v>
      </c>
      <c r="D22" s="15">
        <v>1169</v>
      </c>
      <c r="E22" s="13" t="s">
        <v>8</v>
      </c>
    </row>
    <row r="23" spans="1:12" ht="15.75" x14ac:dyDescent="0.25">
      <c r="A23" s="11">
        <v>2007</v>
      </c>
      <c r="B23" s="15">
        <v>749</v>
      </c>
      <c r="C23" s="15">
        <v>458</v>
      </c>
      <c r="D23" s="15">
        <v>1207</v>
      </c>
      <c r="E23" s="13" t="s">
        <v>8</v>
      </c>
    </row>
    <row r="24" spans="1:12" ht="15.75" x14ac:dyDescent="0.25">
      <c r="A24" s="11">
        <v>2006</v>
      </c>
      <c r="B24" s="15">
        <v>677</v>
      </c>
      <c r="C24" s="15">
        <v>436</v>
      </c>
      <c r="D24" s="15">
        <v>1113</v>
      </c>
      <c r="E24" s="13" t="s">
        <v>8</v>
      </c>
    </row>
    <row r="25" spans="1:12" ht="15.75" x14ac:dyDescent="0.25">
      <c r="A25" s="12">
        <v>2005</v>
      </c>
      <c r="B25" s="16">
        <v>670</v>
      </c>
      <c r="C25" s="16">
        <v>472</v>
      </c>
      <c r="D25" s="16">
        <v>1142</v>
      </c>
      <c r="E25" s="14" t="s">
        <v>8</v>
      </c>
    </row>
    <row r="27" spans="1:12" x14ac:dyDescent="0.25">
      <c r="A27" s="17" t="s">
        <v>9</v>
      </c>
    </row>
  </sheetData>
  <sortState xmlns:xlrd2="http://schemas.microsoft.com/office/spreadsheetml/2017/richdata2" ref="A8:E26">
    <sortCondition descending="1" ref="A8:A26"/>
  </sortState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tabSelected="1" workbookViewId="0"/>
  </sheetViews>
  <sheetFormatPr baseColWidth="10" defaultColWidth="11.42578125" defaultRowHeight="15" x14ac:dyDescent="0.25"/>
  <sheetData>
    <row r="1" spans="1:20" s="2" customFormat="1" x14ac:dyDescent="0.25"/>
    <row r="2" spans="1:20" ht="19.5" x14ac:dyDescent="0.3">
      <c r="A2" s="98" t="s">
        <v>10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20" s="2" customFormat="1" x14ac:dyDescent="0.25"/>
    <row r="4" spans="1:20" s="2" customFormat="1" x14ac:dyDescent="0.25">
      <c r="A4" s="8" t="s">
        <v>1</v>
      </c>
    </row>
    <row r="5" spans="1:20" s="2" customFormat="1" x14ac:dyDescent="0.25">
      <c r="A5" s="93" t="s">
        <v>128</v>
      </c>
    </row>
    <row r="6" spans="1:20" s="78" customFormat="1" ht="15.75" x14ac:dyDescent="0.25">
      <c r="A6" s="57" t="s">
        <v>11</v>
      </c>
    </row>
    <row r="7" spans="1:20" x14ac:dyDescent="0.25">
      <c r="A7" s="80" t="s">
        <v>12</v>
      </c>
      <c r="B7" s="80">
        <v>2005</v>
      </c>
      <c r="C7" s="80">
        <v>2006</v>
      </c>
      <c r="D7" s="80">
        <v>2007</v>
      </c>
      <c r="E7" s="80">
        <v>2008</v>
      </c>
      <c r="F7" s="80">
        <v>2009</v>
      </c>
      <c r="G7" s="80">
        <v>2010</v>
      </c>
      <c r="H7" s="80">
        <v>2011</v>
      </c>
      <c r="I7" s="80">
        <v>2012</v>
      </c>
      <c r="J7" s="80">
        <v>2013</v>
      </c>
      <c r="K7" s="80">
        <v>2014</v>
      </c>
      <c r="L7" s="81">
        <v>2015</v>
      </c>
      <c r="M7" s="81">
        <v>2016</v>
      </c>
      <c r="N7" s="81">
        <v>2017</v>
      </c>
      <c r="O7" s="81">
        <v>2018</v>
      </c>
      <c r="P7" s="81">
        <v>2019</v>
      </c>
      <c r="Q7" s="81">
        <v>2020</v>
      </c>
      <c r="R7" s="81">
        <v>2021</v>
      </c>
      <c r="S7" s="81">
        <v>2022</v>
      </c>
      <c r="T7" s="81" t="s">
        <v>13</v>
      </c>
    </row>
    <row r="8" spans="1:20" x14ac:dyDescent="0.25">
      <c r="A8" s="82" t="s">
        <v>14</v>
      </c>
      <c r="B8">
        <v>97</v>
      </c>
      <c r="C8">
        <v>83</v>
      </c>
      <c r="D8">
        <v>99</v>
      </c>
      <c r="E8">
        <v>91</v>
      </c>
      <c r="F8">
        <v>112</v>
      </c>
      <c r="G8">
        <v>94</v>
      </c>
      <c r="H8">
        <v>137</v>
      </c>
      <c r="I8">
        <v>110</v>
      </c>
      <c r="J8">
        <v>123</v>
      </c>
      <c r="K8">
        <v>125</v>
      </c>
      <c r="L8">
        <v>126</v>
      </c>
      <c r="M8">
        <v>136</v>
      </c>
      <c r="N8">
        <v>110</v>
      </c>
      <c r="O8">
        <v>130</v>
      </c>
      <c r="P8">
        <v>139</v>
      </c>
      <c r="Q8">
        <v>132</v>
      </c>
      <c r="R8">
        <v>134</v>
      </c>
      <c r="S8">
        <v>132</v>
      </c>
      <c r="T8">
        <v>132</v>
      </c>
    </row>
    <row r="9" spans="1:20" x14ac:dyDescent="0.25">
      <c r="A9" s="82" t="s">
        <v>15</v>
      </c>
      <c r="B9">
        <v>92</v>
      </c>
      <c r="C9">
        <v>62</v>
      </c>
      <c r="D9">
        <v>89</v>
      </c>
      <c r="E9">
        <v>101</v>
      </c>
      <c r="F9">
        <v>90</v>
      </c>
      <c r="G9">
        <v>99</v>
      </c>
      <c r="H9">
        <v>93</v>
      </c>
      <c r="I9">
        <v>83</v>
      </c>
      <c r="J9">
        <v>117</v>
      </c>
      <c r="K9">
        <v>101</v>
      </c>
      <c r="L9">
        <v>124</v>
      </c>
      <c r="M9">
        <v>125</v>
      </c>
      <c r="N9">
        <v>125</v>
      </c>
      <c r="O9">
        <v>104</v>
      </c>
      <c r="P9">
        <v>94</v>
      </c>
      <c r="Q9">
        <v>131</v>
      </c>
      <c r="R9">
        <v>120</v>
      </c>
      <c r="S9">
        <v>173</v>
      </c>
      <c r="T9">
        <v>140</v>
      </c>
    </row>
    <row r="10" spans="1:20" x14ac:dyDescent="0.25">
      <c r="A10" s="82" t="s">
        <v>16</v>
      </c>
      <c r="B10">
        <v>96</v>
      </c>
      <c r="C10">
        <v>96</v>
      </c>
      <c r="D10">
        <v>93</v>
      </c>
      <c r="E10">
        <v>71</v>
      </c>
      <c r="F10">
        <v>108</v>
      </c>
      <c r="G10">
        <v>92</v>
      </c>
      <c r="H10">
        <v>130</v>
      </c>
      <c r="I10">
        <v>90</v>
      </c>
      <c r="J10">
        <v>123</v>
      </c>
      <c r="K10">
        <v>98</v>
      </c>
      <c r="L10">
        <v>118</v>
      </c>
      <c r="M10">
        <v>119</v>
      </c>
      <c r="N10">
        <v>137</v>
      </c>
      <c r="O10">
        <v>139</v>
      </c>
      <c r="P10">
        <v>127</v>
      </c>
      <c r="Q10">
        <v>153</v>
      </c>
      <c r="R10">
        <v>120</v>
      </c>
      <c r="S10">
        <v>176</v>
      </c>
      <c r="T10">
        <v>169</v>
      </c>
    </row>
    <row r="11" spans="1:20" x14ac:dyDescent="0.25">
      <c r="A11" s="82" t="s">
        <v>17</v>
      </c>
      <c r="B11">
        <v>79</v>
      </c>
      <c r="C11">
        <v>107</v>
      </c>
      <c r="D11">
        <v>103</v>
      </c>
      <c r="E11">
        <v>116</v>
      </c>
      <c r="F11">
        <v>81</v>
      </c>
      <c r="G11">
        <v>105</v>
      </c>
      <c r="H11">
        <v>82</v>
      </c>
      <c r="I11">
        <v>96</v>
      </c>
      <c r="J11">
        <v>106</v>
      </c>
      <c r="K11">
        <v>108</v>
      </c>
      <c r="L11">
        <v>109</v>
      </c>
      <c r="M11">
        <v>130</v>
      </c>
      <c r="N11">
        <v>140</v>
      </c>
      <c r="O11">
        <v>112</v>
      </c>
      <c r="P11">
        <v>141</v>
      </c>
      <c r="Q11">
        <v>101</v>
      </c>
      <c r="R11">
        <v>140</v>
      </c>
      <c r="S11">
        <v>172</v>
      </c>
      <c r="T11">
        <v>172</v>
      </c>
    </row>
    <row r="12" spans="1:20" x14ac:dyDescent="0.25">
      <c r="A12" s="82" t="s">
        <v>18</v>
      </c>
      <c r="B12">
        <v>93</v>
      </c>
      <c r="C12">
        <v>90</v>
      </c>
      <c r="D12">
        <v>96</v>
      </c>
      <c r="E12">
        <v>106</v>
      </c>
      <c r="F12">
        <v>118</v>
      </c>
      <c r="G12">
        <v>91</v>
      </c>
      <c r="H12">
        <v>116</v>
      </c>
      <c r="I12">
        <v>119</v>
      </c>
      <c r="J12">
        <v>113</v>
      </c>
      <c r="K12">
        <v>103</v>
      </c>
      <c r="L12">
        <v>129</v>
      </c>
      <c r="M12">
        <v>122</v>
      </c>
      <c r="N12">
        <v>114</v>
      </c>
      <c r="O12">
        <v>148</v>
      </c>
      <c r="P12">
        <v>160</v>
      </c>
      <c r="Q12">
        <v>142</v>
      </c>
      <c r="R12">
        <v>131</v>
      </c>
      <c r="S12">
        <v>163</v>
      </c>
      <c r="T12">
        <v>154</v>
      </c>
    </row>
    <row r="13" spans="1:20" x14ac:dyDescent="0.25">
      <c r="A13" s="82" t="s">
        <v>19</v>
      </c>
      <c r="B13">
        <v>94</v>
      </c>
      <c r="C13">
        <v>95</v>
      </c>
      <c r="D13">
        <v>101</v>
      </c>
      <c r="E13">
        <v>103</v>
      </c>
      <c r="F13">
        <v>101</v>
      </c>
      <c r="G13">
        <v>92</v>
      </c>
      <c r="H13">
        <v>87</v>
      </c>
      <c r="I13">
        <v>110</v>
      </c>
      <c r="J13">
        <v>101</v>
      </c>
      <c r="K13">
        <v>120</v>
      </c>
      <c r="L13">
        <v>127</v>
      </c>
      <c r="M13">
        <v>104</v>
      </c>
      <c r="N13">
        <v>131</v>
      </c>
      <c r="O13">
        <v>154</v>
      </c>
      <c r="P13">
        <v>134</v>
      </c>
      <c r="Q13">
        <v>135</v>
      </c>
      <c r="R13">
        <v>142</v>
      </c>
      <c r="S13">
        <v>151</v>
      </c>
      <c r="T13">
        <v>159</v>
      </c>
    </row>
    <row r="14" spans="1:20" x14ac:dyDescent="0.25">
      <c r="A14" s="82" t="s">
        <v>20</v>
      </c>
      <c r="B14">
        <v>107</v>
      </c>
      <c r="C14">
        <v>100</v>
      </c>
      <c r="D14">
        <v>128</v>
      </c>
      <c r="E14">
        <v>90</v>
      </c>
      <c r="F14">
        <v>102</v>
      </c>
      <c r="G14">
        <v>121</v>
      </c>
      <c r="H14">
        <v>120</v>
      </c>
      <c r="I14">
        <v>126</v>
      </c>
      <c r="J14">
        <v>116</v>
      </c>
      <c r="K14">
        <v>123</v>
      </c>
      <c r="L14">
        <v>120</v>
      </c>
      <c r="M14">
        <v>165</v>
      </c>
      <c r="N14">
        <v>132</v>
      </c>
      <c r="O14">
        <v>144</v>
      </c>
      <c r="P14">
        <v>182</v>
      </c>
      <c r="Q14">
        <v>151</v>
      </c>
      <c r="R14">
        <v>147</v>
      </c>
      <c r="S14">
        <v>194</v>
      </c>
      <c r="T14">
        <v>179</v>
      </c>
    </row>
    <row r="15" spans="1:20" x14ac:dyDescent="0.25">
      <c r="A15" s="82" t="s">
        <v>22</v>
      </c>
      <c r="B15">
        <v>118</v>
      </c>
      <c r="C15">
        <v>106</v>
      </c>
      <c r="D15">
        <v>104</v>
      </c>
      <c r="E15">
        <v>114</v>
      </c>
      <c r="F15">
        <v>154</v>
      </c>
      <c r="G15">
        <v>103</v>
      </c>
      <c r="H15">
        <v>112</v>
      </c>
      <c r="I15">
        <v>135</v>
      </c>
      <c r="J15">
        <v>125</v>
      </c>
      <c r="K15">
        <v>148</v>
      </c>
      <c r="L15">
        <v>144</v>
      </c>
      <c r="M15">
        <v>155</v>
      </c>
      <c r="N15">
        <v>144</v>
      </c>
      <c r="O15">
        <v>125</v>
      </c>
      <c r="P15">
        <v>158</v>
      </c>
      <c r="Q15">
        <v>139</v>
      </c>
      <c r="R15">
        <v>170</v>
      </c>
      <c r="S15">
        <v>170</v>
      </c>
      <c r="T15">
        <v>180</v>
      </c>
    </row>
    <row r="16" spans="1:20" x14ac:dyDescent="0.25">
      <c r="A16" s="82" t="s">
        <v>23</v>
      </c>
      <c r="B16">
        <v>92</v>
      </c>
      <c r="C16">
        <v>91</v>
      </c>
      <c r="D16">
        <v>95</v>
      </c>
      <c r="E16">
        <v>93</v>
      </c>
      <c r="F16">
        <v>100</v>
      </c>
      <c r="G16">
        <v>110</v>
      </c>
      <c r="H16">
        <v>114</v>
      </c>
      <c r="I16">
        <v>108</v>
      </c>
      <c r="J16">
        <v>108</v>
      </c>
      <c r="K16">
        <v>132</v>
      </c>
      <c r="L16">
        <v>108</v>
      </c>
      <c r="M16">
        <v>139</v>
      </c>
      <c r="N16">
        <v>125</v>
      </c>
      <c r="O16">
        <v>140</v>
      </c>
      <c r="P16">
        <v>122</v>
      </c>
      <c r="Q16">
        <v>102</v>
      </c>
      <c r="R16">
        <v>316</v>
      </c>
      <c r="S16">
        <v>153</v>
      </c>
      <c r="T16">
        <v>155</v>
      </c>
    </row>
    <row r="17" spans="1:20" x14ac:dyDescent="0.25">
      <c r="A17" s="82" t="s">
        <v>24</v>
      </c>
      <c r="B17">
        <v>91</v>
      </c>
      <c r="C17">
        <v>103</v>
      </c>
      <c r="D17">
        <v>106</v>
      </c>
      <c r="E17">
        <v>101</v>
      </c>
      <c r="F17">
        <v>97</v>
      </c>
      <c r="G17">
        <v>101</v>
      </c>
      <c r="H17">
        <v>116</v>
      </c>
      <c r="I17">
        <v>119</v>
      </c>
      <c r="J17">
        <v>128</v>
      </c>
      <c r="K17">
        <v>139</v>
      </c>
      <c r="L17">
        <v>113</v>
      </c>
      <c r="M17">
        <v>125</v>
      </c>
      <c r="N17">
        <v>129</v>
      </c>
      <c r="O17">
        <v>117</v>
      </c>
      <c r="P17">
        <v>147</v>
      </c>
      <c r="Q17">
        <v>132</v>
      </c>
      <c r="R17">
        <v>276</v>
      </c>
      <c r="S17">
        <v>147</v>
      </c>
      <c r="T17" s="94" t="s">
        <v>21</v>
      </c>
    </row>
    <row r="18" spans="1:20" x14ac:dyDescent="0.25">
      <c r="A18" s="82" t="s">
        <v>25</v>
      </c>
      <c r="B18">
        <v>96</v>
      </c>
      <c r="C18">
        <v>87</v>
      </c>
      <c r="D18">
        <v>82</v>
      </c>
      <c r="E18">
        <v>79</v>
      </c>
      <c r="F18">
        <v>106</v>
      </c>
      <c r="G18">
        <v>84</v>
      </c>
      <c r="H18">
        <v>110</v>
      </c>
      <c r="I18">
        <v>109</v>
      </c>
      <c r="J18">
        <v>104</v>
      </c>
      <c r="K18">
        <v>100</v>
      </c>
      <c r="L18">
        <v>130</v>
      </c>
      <c r="M18">
        <v>130</v>
      </c>
      <c r="N18">
        <v>121</v>
      </c>
      <c r="O18">
        <v>117</v>
      </c>
      <c r="P18">
        <v>125</v>
      </c>
      <c r="Q18">
        <v>100</v>
      </c>
      <c r="R18">
        <v>146</v>
      </c>
      <c r="S18">
        <v>128</v>
      </c>
      <c r="T18" s="94" t="s">
        <v>21</v>
      </c>
    </row>
    <row r="19" spans="1:20" x14ac:dyDescent="0.25">
      <c r="A19" s="82" t="s">
        <v>26</v>
      </c>
      <c r="B19">
        <v>87</v>
      </c>
      <c r="C19">
        <v>93</v>
      </c>
      <c r="D19">
        <v>111</v>
      </c>
      <c r="E19">
        <v>104</v>
      </c>
      <c r="F19">
        <v>92</v>
      </c>
      <c r="G19">
        <v>99</v>
      </c>
      <c r="H19">
        <v>103</v>
      </c>
      <c r="I19">
        <v>117</v>
      </c>
      <c r="J19">
        <v>110</v>
      </c>
      <c r="K19">
        <v>109</v>
      </c>
      <c r="L19">
        <v>117</v>
      </c>
      <c r="M19">
        <v>119</v>
      </c>
      <c r="N19">
        <v>123</v>
      </c>
      <c r="O19">
        <v>126</v>
      </c>
      <c r="P19">
        <v>98</v>
      </c>
      <c r="Q19">
        <v>122</v>
      </c>
      <c r="R19">
        <v>141</v>
      </c>
      <c r="S19">
        <v>143</v>
      </c>
      <c r="T19" s="94" t="s">
        <v>21</v>
      </c>
    </row>
    <row r="20" spans="1:20" x14ac:dyDescent="0.25">
      <c r="A20" s="83" t="s">
        <v>27</v>
      </c>
      <c r="B20" s="84">
        <v>1142</v>
      </c>
      <c r="C20" s="84">
        <v>1113</v>
      </c>
      <c r="D20" s="84">
        <v>1207</v>
      </c>
      <c r="E20" s="84">
        <v>1169</v>
      </c>
      <c r="F20" s="84">
        <v>1261</v>
      </c>
      <c r="G20" s="84">
        <v>1191</v>
      </c>
      <c r="H20" s="84">
        <v>1320</v>
      </c>
      <c r="I20" s="84">
        <v>1322</v>
      </c>
      <c r="J20" s="84">
        <v>1374</v>
      </c>
      <c r="K20" s="84">
        <v>1406</v>
      </c>
      <c r="L20" s="84">
        <v>1465</v>
      </c>
      <c r="M20" s="84">
        <v>1569</v>
      </c>
      <c r="N20" s="84">
        <v>1531</v>
      </c>
      <c r="O20" s="84">
        <v>1556</v>
      </c>
      <c r="P20" s="84">
        <v>1627</v>
      </c>
      <c r="Q20" s="84">
        <v>1540</v>
      </c>
      <c r="R20" s="84">
        <v>1983</v>
      </c>
      <c r="S20" s="84">
        <v>1902</v>
      </c>
      <c r="T20" s="92">
        <v>1440</v>
      </c>
    </row>
    <row r="21" spans="1:20" x14ac:dyDescent="0.25">
      <c r="A21" s="82"/>
    </row>
  </sheetData>
  <mergeCells count="1">
    <mergeCell ref="A2:R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27"/>
  <sheetViews>
    <sheetView workbookViewId="0">
      <selection activeCell="A5" sqref="A5"/>
    </sheetView>
  </sheetViews>
  <sheetFormatPr baseColWidth="10" defaultColWidth="11.42578125" defaultRowHeight="15" x14ac:dyDescent="0.25"/>
  <cols>
    <col min="1" max="1" width="19.7109375" style="2" customWidth="1"/>
    <col min="2" max="4" width="17.7109375" style="2" customWidth="1"/>
    <col min="5" max="5" width="19.7109375" style="2" customWidth="1"/>
    <col min="6" max="16384" width="11.42578125" style="2"/>
  </cols>
  <sheetData>
    <row r="2" spans="1:11" customFormat="1" ht="19.5" x14ac:dyDescent="0.3">
      <c r="A2" s="95" t="s">
        <v>28</v>
      </c>
      <c r="B2" s="96"/>
      <c r="C2" s="96"/>
      <c r="D2" s="96"/>
      <c r="E2" s="2"/>
      <c r="F2" s="2"/>
      <c r="G2" s="2"/>
      <c r="H2" s="2"/>
      <c r="I2" s="2"/>
    </row>
    <row r="4" spans="1:11" x14ac:dyDescent="0.25">
      <c r="A4" s="8" t="s">
        <v>1</v>
      </c>
    </row>
    <row r="5" spans="1:11" x14ac:dyDescent="0.25">
      <c r="A5" s="93" t="s">
        <v>2</v>
      </c>
    </row>
    <row r="6" spans="1:11" s="78" customFormat="1" ht="15.75" x14ac:dyDescent="0.25">
      <c r="A6" s="57"/>
    </row>
    <row r="7" spans="1:11" ht="46.5" customHeight="1" x14ac:dyDescent="0.25">
      <c r="A7" s="10" t="s">
        <v>3</v>
      </c>
      <c r="B7" s="10" t="s">
        <v>29</v>
      </c>
      <c r="C7" s="10" t="s">
        <v>30</v>
      </c>
      <c r="D7" s="10" t="s">
        <v>31</v>
      </c>
      <c r="F7" s="3"/>
      <c r="G7" s="79"/>
      <c r="H7" s="79"/>
    </row>
    <row r="8" spans="1:11" ht="15.75" x14ac:dyDescent="0.25">
      <c r="A8" s="11">
        <v>2022</v>
      </c>
      <c r="B8" s="15">
        <v>1902</v>
      </c>
      <c r="C8" s="15">
        <v>815</v>
      </c>
      <c r="D8" s="15">
        <v>1087</v>
      </c>
      <c r="G8" s="5"/>
      <c r="H8" s="5"/>
      <c r="I8" s="5"/>
      <c r="J8" s="5"/>
      <c r="K8" s="5"/>
    </row>
    <row r="9" spans="1:11" ht="15.75" x14ac:dyDescent="0.25">
      <c r="A9" s="11">
        <v>2021</v>
      </c>
      <c r="B9" s="15">
        <v>1983</v>
      </c>
      <c r="C9" s="15">
        <v>856</v>
      </c>
      <c r="D9" s="15">
        <v>1127</v>
      </c>
      <c r="G9" s="5"/>
      <c r="H9" s="5"/>
      <c r="I9" s="5"/>
      <c r="J9" s="5"/>
      <c r="K9" s="5"/>
    </row>
    <row r="10" spans="1:11" ht="15.75" x14ac:dyDescent="0.25">
      <c r="A10" s="11">
        <v>2020</v>
      </c>
      <c r="B10" s="15">
        <v>1540</v>
      </c>
      <c r="C10" s="15">
        <v>631</v>
      </c>
      <c r="D10" s="15">
        <v>909</v>
      </c>
      <c r="G10" s="5"/>
      <c r="H10" s="5"/>
      <c r="I10" s="5"/>
      <c r="J10" s="5"/>
      <c r="K10" s="5"/>
    </row>
    <row r="11" spans="1:11" ht="15.75" x14ac:dyDescent="0.25">
      <c r="A11" s="11">
        <v>2019</v>
      </c>
      <c r="B11" s="15">
        <f>C11+D11</f>
        <v>1627</v>
      </c>
      <c r="C11" s="15">
        <v>716</v>
      </c>
      <c r="D11" s="15">
        <v>911</v>
      </c>
      <c r="G11" s="5"/>
      <c r="H11" s="5"/>
      <c r="I11" s="5"/>
      <c r="J11" s="5"/>
      <c r="K11" s="5"/>
    </row>
    <row r="12" spans="1:11" ht="15.75" x14ac:dyDescent="0.25">
      <c r="A12" s="11">
        <v>2018</v>
      </c>
      <c r="B12" s="15">
        <f t="shared" ref="B12:B15" si="0">C12+D12</f>
        <v>1556</v>
      </c>
      <c r="C12" s="15">
        <v>686</v>
      </c>
      <c r="D12" s="15">
        <v>870</v>
      </c>
      <c r="G12" s="5"/>
      <c r="H12" s="5"/>
      <c r="I12" s="5"/>
      <c r="J12" s="5"/>
      <c r="K12" s="5"/>
    </row>
    <row r="13" spans="1:11" ht="15.75" x14ac:dyDescent="0.25">
      <c r="A13" s="11">
        <v>2017</v>
      </c>
      <c r="B13" s="15">
        <f t="shared" si="0"/>
        <v>1531</v>
      </c>
      <c r="C13" s="15">
        <v>628</v>
      </c>
      <c r="D13" s="15">
        <v>903</v>
      </c>
      <c r="G13" s="5"/>
      <c r="H13" s="5"/>
      <c r="I13" s="5"/>
      <c r="J13" s="5"/>
      <c r="K13" s="5"/>
    </row>
    <row r="14" spans="1:11" ht="15.75" x14ac:dyDescent="0.25">
      <c r="A14" s="11">
        <v>2016</v>
      </c>
      <c r="B14" s="15">
        <f t="shared" si="0"/>
        <v>1569</v>
      </c>
      <c r="C14" s="15">
        <v>658</v>
      </c>
      <c r="D14" s="15">
        <v>911</v>
      </c>
      <c r="G14" s="5"/>
      <c r="H14" s="5"/>
      <c r="I14" s="5"/>
      <c r="J14" s="5"/>
      <c r="K14" s="5"/>
    </row>
    <row r="15" spans="1:11" ht="15.75" x14ac:dyDescent="0.25">
      <c r="A15" s="11">
        <v>2015</v>
      </c>
      <c r="B15" s="15">
        <f t="shared" si="0"/>
        <v>1465</v>
      </c>
      <c r="C15" s="15">
        <v>635</v>
      </c>
      <c r="D15" s="15">
        <v>830</v>
      </c>
      <c r="G15" s="5"/>
      <c r="H15" s="5"/>
      <c r="I15" s="5"/>
      <c r="J15" s="5"/>
      <c r="K15" s="5"/>
    </row>
    <row r="16" spans="1:11" ht="15.75" x14ac:dyDescent="0.25">
      <c r="A16" s="11">
        <v>2014</v>
      </c>
      <c r="B16" s="15">
        <v>1406</v>
      </c>
      <c r="C16" s="15">
        <v>630</v>
      </c>
      <c r="D16" s="15">
        <v>776</v>
      </c>
      <c r="G16" s="5"/>
      <c r="H16" s="5"/>
      <c r="I16" s="5"/>
      <c r="J16" s="5"/>
      <c r="K16" s="5"/>
    </row>
    <row r="17" spans="1:11" ht="15.75" x14ac:dyDescent="0.25">
      <c r="A17" s="11">
        <v>2013</v>
      </c>
      <c r="B17" s="15">
        <v>1374</v>
      </c>
      <c r="C17" s="15">
        <v>624</v>
      </c>
      <c r="D17" s="15">
        <v>750</v>
      </c>
      <c r="G17" s="5"/>
      <c r="H17" s="5"/>
      <c r="I17" s="5"/>
      <c r="J17" s="5"/>
      <c r="K17" s="5"/>
    </row>
    <row r="18" spans="1:11" ht="15.75" x14ac:dyDescent="0.25">
      <c r="A18" s="11">
        <v>2012</v>
      </c>
      <c r="B18" s="15">
        <v>1322</v>
      </c>
      <c r="C18" s="15">
        <v>608</v>
      </c>
      <c r="D18" s="15">
        <v>714</v>
      </c>
      <c r="G18" s="5"/>
      <c r="H18" s="5"/>
      <c r="I18" s="5"/>
      <c r="J18" s="5"/>
      <c r="K18" s="5"/>
    </row>
    <row r="19" spans="1:11" ht="15.75" x14ac:dyDescent="0.25">
      <c r="A19" s="11">
        <v>2011</v>
      </c>
      <c r="B19" s="15">
        <v>1320</v>
      </c>
      <c r="C19" s="15">
        <v>586</v>
      </c>
      <c r="D19" s="15">
        <v>734</v>
      </c>
      <c r="G19" s="5"/>
      <c r="H19" s="5"/>
      <c r="I19" s="5"/>
      <c r="J19" s="5"/>
      <c r="K19" s="5"/>
    </row>
    <row r="20" spans="1:11" ht="15.75" x14ac:dyDescent="0.25">
      <c r="A20" s="11">
        <v>2010</v>
      </c>
      <c r="B20" s="15">
        <v>1191</v>
      </c>
      <c r="C20" s="15">
        <v>515</v>
      </c>
      <c r="D20" s="15">
        <v>676</v>
      </c>
    </row>
    <row r="21" spans="1:11" ht="15.75" x14ac:dyDescent="0.25">
      <c r="A21" s="11">
        <v>2009</v>
      </c>
      <c r="B21" s="15">
        <v>1261</v>
      </c>
      <c r="C21" s="15">
        <v>596</v>
      </c>
      <c r="D21" s="15">
        <v>665</v>
      </c>
    </row>
    <row r="22" spans="1:11" ht="15.75" x14ac:dyDescent="0.25">
      <c r="A22" s="11">
        <v>2008</v>
      </c>
      <c r="B22" s="15">
        <v>1169</v>
      </c>
      <c r="C22" s="15">
        <v>535</v>
      </c>
      <c r="D22" s="15">
        <v>634</v>
      </c>
    </row>
    <row r="23" spans="1:11" ht="15.75" x14ac:dyDescent="0.25">
      <c r="A23" s="11">
        <v>2007</v>
      </c>
      <c r="B23" s="15">
        <v>1207</v>
      </c>
      <c r="C23" s="15">
        <v>552</v>
      </c>
      <c r="D23" s="15">
        <v>655</v>
      </c>
    </row>
    <row r="24" spans="1:11" ht="15.75" x14ac:dyDescent="0.25">
      <c r="A24" s="11">
        <v>2006</v>
      </c>
      <c r="B24" s="15">
        <v>1113</v>
      </c>
      <c r="C24" s="15">
        <v>515</v>
      </c>
      <c r="D24" s="15">
        <v>598</v>
      </c>
    </row>
    <row r="25" spans="1:11" ht="15.75" x14ac:dyDescent="0.25">
      <c r="A25" s="12">
        <v>2005</v>
      </c>
      <c r="B25" s="16">
        <v>1142</v>
      </c>
      <c r="C25" s="16">
        <v>558</v>
      </c>
      <c r="D25" s="16">
        <v>584</v>
      </c>
    </row>
    <row r="27" spans="1:11" x14ac:dyDescent="0.25">
      <c r="A27" s="17" t="s">
        <v>9</v>
      </c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62"/>
  <sheetViews>
    <sheetView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1.42578125" defaultRowHeight="15" x14ac:dyDescent="0.25"/>
  <cols>
    <col min="1" max="1" width="22.7109375" style="2" customWidth="1"/>
    <col min="2" max="14" width="10.7109375" style="2" customWidth="1"/>
    <col min="15" max="15" width="14" style="2" customWidth="1"/>
    <col min="16" max="16" width="10.7109375" style="2" customWidth="1"/>
    <col min="17" max="16384" width="11.42578125" style="2"/>
  </cols>
  <sheetData>
    <row r="2" spans="1:19" customFormat="1" ht="19.5" x14ac:dyDescent="0.3">
      <c r="A2" s="95" t="s">
        <v>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4" spans="1:19" x14ac:dyDescent="0.25">
      <c r="A4" s="8" t="s">
        <v>1</v>
      </c>
    </row>
    <row r="5" spans="1:19" x14ac:dyDescent="0.25">
      <c r="A5" s="93" t="s">
        <v>2</v>
      </c>
    </row>
    <row r="6" spans="1:19" s="78" customFormat="1" ht="15.75" x14ac:dyDescent="0.25">
      <c r="A6" s="57"/>
    </row>
    <row r="7" spans="1:19" s="4" customFormat="1" ht="19.5" customHeight="1" x14ac:dyDescent="0.25">
      <c r="A7" s="10" t="s">
        <v>33</v>
      </c>
      <c r="B7" s="10">
        <v>2005</v>
      </c>
      <c r="C7" s="10">
        <v>2006</v>
      </c>
      <c r="D7" s="10">
        <v>2007</v>
      </c>
      <c r="E7" s="10">
        <v>2008</v>
      </c>
      <c r="F7" s="10">
        <v>2009</v>
      </c>
      <c r="G7" s="10">
        <v>2010</v>
      </c>
      <c r="H7" s="10">
        <v>2011</v>
      </c>
      <c r="I7" s="10">
        <v>2012</v>
      </c>
      <c r="J7" s="10">
        <v>2013</v>
      </c>
      <c r="K7" s="10">
        <v>2014</v>
      </c>
      <c r="L7" s="10">
        <v>2015</v>
      </c>
      <c r="M7" s="10">
        <v>2016</v>
      </c>
      <c r="N7" s="10">
        <v>2017</v>
      </c>
      <c r="O7" s="10">
        <v>2018</v>
      </c>
      <c r="P7" s="10">
        <v>2019</v>
      </c>
      <c r="Q7" s="10">
        <v>2020</v>
      </c>
      <c r="R7" s="10">
        <v>2021</v>
      </c>
      <c r="S7" s="10">
        <v>2022</v>
      </c>
    </row>
    <row r="8" spans="1:19" x14ac:dyDescent="0.25">
      <c r="A8" s="18" t="s">
        <v>34</v>
      </c>
      <c r="B8" s="2">
        <v>7</v>
      </c>
      <c r="C8" s="2">
        <v>7</v>
      </c>
      <c r="D8" s="2">
        <v>8</v>
      </c>
      <c r="E8" s="2">
        <v>4</v>
      </c>
      <c r="F8" s="2">
        <v>8</v>
      </c>
      <c r="G8" s="2">
        <v>6</v>
      </c>
      <c r="H8" s="2">
        <v>5</v>
      </c>
      <c r="I8" s="2">
        <v>6</v>
      </c>
      <c r="J8" s="2">
        <v>10</v>
      </c>
      <c r="K8" s="2">
        <v>5</v>
      </c>
      <c r="L8" s="2">
        <v>11</v>
      </c>
      <c r="M8" s="2">
        <v>6</v>
      </c>
      <c r="N8" s="2">
        <v>12</v>
      </c>
      <c r="O8" s="2">
        <v>11</v>
      </c>
      <c r="P8" s="2">
        <v>9</v>
      </c>
      <c r="Q8">
        <v>5</v>
      </c>
      <c r="R8">
        <v>9</v>
      </c>
      <c r="S8" s="2">
        <v>6</v>
      </c>
    </row>
    <row r="9" spans="1:19" x14ac:dyDescent="0.25">
      <c r="A9" s="18" t="s">
        <v>35</v>
      </c>
      <c r="B9" s="2">
        <v>11</v>
      </c>
      <c r="C9" s="2">
        <v>10</v>
      </c>
      <c r="D9" s="2">
        <v>19</v>
      </c>
      <c r="E9" s="2">
        <v>16</v>
      </c>
      <c r="F9" s="2">
        <v>8</v>
      </c>
      <c r="G9" s="2">
        <v>10</v>
      </c>
      <c r="H9" s="2">
        <v>9</v>
      </c>
      <c r="I9" s="2">
        <v>24</v>
      </c>
      <c r="J9" s="2">
        <v>24</v>
      </c>
      <c r="K9" s="2">
        <v>19</v>
      </c>
      <c r="L9" s="2">
        <v>19</v>
      </c>
      <c r="M9" s="2">
        <v>19</v>
      </c>
      <c r="N9" s="2">
        <v>26</v>
      </c>
      <c r="O9" s="2">
        <v>26</v>
      </c>
      <c r="P9" s="2">
        <v>28</v>
      </c>
      <c r="Q9">
        <v>19</v>
      </c>
      <c r="R9">
        <v>19</v>
      </c>
      <c r="S9" s="2">
        <v>21</v>
      </c>
    </row>
    <row r="10" spans="1:19" x14ac:dyDescent="0.25">
      <c r="A10" s="18" t="s">
        <v>36</v>
      </c>
      <c r="B10" s="2">
        <v>31</v>
      </c>
      <c r="C10" s="2">
        <v>39</v>
      </c>
      <c r="D10" s="2">
        <v>30</v>
      </c>
      <c r="E10" s="2">
        <v>31</v>
      </c>
      <c r="F10" s="2">
        <v>33</v>
      </c>
      <c r="G10" s="2">
        <v>37</v>
      </c>
      <c r="H10" s="2">
        <v>30</v>
      </c>
      <c r="I10" s="2">
        <v>39</v>
      </c>
      <c r="J10" s="2">
        <v>30</v>
      </c>
      <c r="K10" s="2">
        <v>33</v>
      </c>
      <c r="L10" s="2">
        <v>43</v>
      </c>
      <c r="M10" s="2">
        <v>39</v>
      </c>
      <c r="N10" s="2">
        <v>31</v>
      </c>
      <c r="O10" s="2">
        <v>38</v>
      </c>
      <c r="P10" s="2">
        <v>43</v>
      </c>
      <c r="Q10">
        <v>44</v>
      </c>
      <c r="R10">
        <v>40</v>
      </c>
      <c r="S10" s="2">
        <v>41</v>
      </c>
    </row>
    <row r="11" spans="1:19" x14ac:dyDescent="0.25">
      <c r="A11" s="18" t="s">
        <v>37</v>
      </c>
      <c r="B11" s="2">
        <v>23</v>
      </c>
      <c r="C11" s="2">
        <v>24</v>
      </c>
      <c r="D11" s="2">
        <v>29</v>
      </c>
      <c r="E11" s="2">
        <v>20</v>
      </c>
      <c r="F11" s="2">
        <v>18</v>
      </c>
      <c r="G11" s="2">
        <v>24</v>
      </c>
      <c r="H11" s="2">
        <v>24</v>
      </c>
      <c r="I11" s="2">
        <v>23</v>
      </c>
      <c r="J11" s="2">
        <v>25</v>
      </c>
      <c r="K11" s="2">
        <v>27</v>
      </c>
      <c r="L11" s="2">
        <v>24</v>
      </c>
      <c r="M11" s="2">
        <v>28</v>
      </c>
      <c r="N11" s="2">
        <v>24</v>
      </c>
      <c r="O11" s="2">
        <v>21</v>
      </c>
      <c r="P11" s="2">
        <v>33</v>
      </c>
      <c r="Q11">
        <v>29</v>
      </c>
      <c r="R11">
        <v>34</v>
      </c>
      <c r="S11" s="2">
        <v>26</v>
      </c>
    </row>
    <row r="12" spans="1:19" x14ac:dyDescent="0.25">
      <c r="A12" s="18" t="s">
        <v>38</v>
      </c>
      <c r="B12" s="2">
        <v>80</v>
      </c>
      <c r="C12" s="2">
        <v>69</v>
      </c>
      <c r="D12" s="2">
        <v>67</v>
      </c>
      <c r="E12" s="2">
        <v>95</v>
      </c>
      <c r="F12" s="2">
        <v>86</v>
      </c>
      <c r="G12" s="2">
        <v>98</v>
      </c>
      <c r="H12" s="2">
        <v>101</v>
      </c>
      <c r="I12" s="2">
        <v>113</v>
      </c>
      <c r="J12" s="2">
        <v>115</v>
      </c>
      <c r="K12" s="2">
        <v>95</v>
      </c>
      <c r="L12" s="2">
        <v>117</v>
      </c>
      <c r="M12" s="2">
        <v>145</v>
      </c>
      <c r="N12" s="2">
        <v>150</v>
      </c>
      <c r="O12" s="2">
        <v>129</v>
      </c>
      <c r="P12" s="2">
        <v>142</v>
      </c>
      <c r="Q12">
        <v>162</v>
      </c>
      <c r="R12">
        <v>241</v>
      </c>
      <c r="S12" s="2">
        <v>212</v>
      </c>
    </row>
    <row r="13" spans="1:19" x14ac:dyDescent="0.25">
      <c r="A13" s="18" t="s">
        <v>39</v>
      </c>
      <c r="B13" s="2">
        <v>0</v>
      </c>
      <c r="C13" s="2">
        <v>2</v>
      </c>
      <c r="D13" s="2">
        <v>0</v>
      </c>
      <c r="E13" s="2">
        <v>3</v>
      </c>
      <c r="F13" s="2">
        <v>6</v>
      </c>
      <c r="G13" s="2">
        <v>5</v>
      </c>
      <c r="H13" s="2">
        <v>5</v>
      </c>
      <c r="I13" s="2">
        <v>2</v>
      </c>
      <c r="J13" s="2">
        <v>1</v>
      </c>
      <c r="K13" s="2">
        <v>2</v>
      </c>
      <c r="L13" s="2">
        <v>4</v>
      </c>
      <c r="M13" s="2">
        <v>2</v>
      </c>
      <c r="N13" s="2">
        <v>3</v>
      </c>
      <c r="O13" s="2">
        <v>3</v>
      </c>
      <c r="P13" s="2">
        <v>1</v>
      </c>
      <c r="Q13">
        <v>3</v>
      </c>
      <c r="R13">
        <v>6</v>
      </c>
      <c r="S13" s="2">
        <v>7</v>
      </c>
    </row>
    <row r="14" spans="1:19" x14ac:dyDescent="0.25">
      <c r="A14" s="18" t="s">
        <v>40</v>
      </c>
      <c r="B14" s="2">
        <v>10</v>
      </c>
      <c r="C14" s="2">
        <v>14</v>
      </c>
      <c r="D14" s="2">
        <v>7</v>
      </c>
      <c r="E14" s="2">
        <v>15</v>
      </c>
      <c r="F14" s="2">
        <v>20</v>
      </c>
      <c r="G14" s="2">
        <v>9</v>
      </c>
      <c r="H14" s="2">
        <v>19</v>
      </c>
      <c r="I14" s="2">
        <v>18</v>
      </c>
      <c r="J14" s="2">
        <v>14</v>
      </c>
      <c r="K14" s="2">
        <v>18</v>
      </c>
      <c r="L14" s="2">
        <v>13</v>
      </c>
      <c r="M14" s="2">
        <v>18</v>
      </c>
      <c r="N14" s="2">
        <v>17</v>
      </c>
      <c r="O14" s="2">
        <v>24</v>
      </c>
      <c r="P14" s="2">
        <v>18</v>
      </c>
      <c r="Q14">
        <v>19</v>
      </c>
      <c r="R14">
        <v>24</v>
      </c>
      <c r="S14" s="2">
        <v>34</v>
      </c>
    </row>
    <row r="15" spans="1:19" x14ac:dyDescent="0.25">
      <c r="A15" s="18" t="s">
        <v>41</v>
      </c>
      <c r="B15" s="2">
        <v>30</v>
      </c>
      <c r="C15" s="2">
        <v>28</v>
      </c>
      <c r="D15" s="2">
        <v>41</v>
      </c>
      <c r="E15" s="2">
        <v>36</v>
      </c>
      <c r="F15" s="2">
        <v>33</v>
      </c>
      <c r="G15" s="2">
        <v>34</v>
      </c>
      <c r="H15" s="2">
        <v>34</v>
      </c>
      <c r="I15" s="2">
        <v>25</v>
      </c>
      <c r="J15" s="2">
        <v>30</v>
      </c>
      <c r="K15" s="2">
        <v>37</v>
      </c>
      <c r="L15" s="2">
        <v>34</v>
      </c>
      <c r="M15" s="2">
        <v>35</v>
      </c>
      <c r="N15" s="2">
        <v>25</v>
      </c>
      <c r="O15" s="2">
        <v>28</v>
      </c>
      <c r="P15" s="2">
        <v>29</v>
      </c>
      <c r="Q15">
        <v>30</v>
      </c>
      <c r="R15">
        <v>52</v>
      </c>
      <c r="S15" s="2">
        <v>39</v>
      </c>
    </row>
    <row r="16" spans="1:19" x14ac:dyDescent="0.25">
      <c r="A16" s="18" t="s">
        <v>42</v>
      </c>
      <c r="B16" s="2">
        <v>14</v>
      </c>
      <c r="C16" s="2">
        <v>10</v>
      </c>
      <c r="D16" s="2">
        <v>13</v>
      </c>
      <c r="E16" s="2">
        <v>9</v>
      </c>
      <c r="F16" s="2">
        <v>10</v>
      </c>
      <c r="G16" s="2">
        <v>10</v>
      </c>
      <c r="H16" s="2">
        <v>17</v>
      </c>
      <c r="I16" s="2">
        <v>12</v>
      </c>
      <c r="J16" s="2">
        <v>11</v>
      </c>
      <c r="K16" s="2">
        <v>8</v>
      </c>
      <c r="L16" s="2">
        <v>11</v>
      </c>
      <c r="M16" s="2">
        <v>11</v>
      </c>
      <c r="N16" s="2">
        <v>55</v>
      </c>
      <c r="O16" s="2">
        <v>11</v>
      </c>
      <c r="P16" s="2">
        <v>9</v>
      </c>
      <c r="Q16">
        <v>18</v>
      </c>
      <c r="R16">
        <v>11</v>
      </c>
      <c r="S16" s="2">
        <v>15</v>
      </c>
    </row>
    <row r="17" spans="1:19" x14ac:dyDescent="0.25">
      <c r="A17" s="18" t="s">
        <v>43</v>
      </c>
      <c r="B17" s="2">
        <v>14</v>
      </c>
      <c r="C17" s="2">
        <v>8</v>
      </c>
      <c r="D17" s="2">
        <v>14</v>
      </c>
      <c r="E17" s="2">
        <v>15</v>
      </c>
      <c r="F17" s="2">
        <v>9</v>
      </c>
      <c r="G17" s="2">
        <v>9</v>
      </c>
      <c r="H17" s="2">
        <v>15</v>
      </c>
      <c r="I17" s="2">
        <v>13</v>
      </c>
      <c r="J17" s="2">
        <v>8</v>
      </c>
      <c r="K17" s="2">
        <v>18</v>
      </c>
      <c r="L17" s="2">
        <v>4</v>
      </c>
      <c r="M17" s="2">
        <v>24</v>
      </c>
      <c r="N17" s="2">
        <v>15</v>
      </c>
      <c r="O17" s="2">
        <v>16</v>
      </c>
      <c r="P17" s="2">
        <v>24</v>
      </c>
      <c r="Q17">
        <v>12</v>
      </c>
      <c r="R17">
        <v>11</v>
      </c>
      <c r="S17" s="2">
        <v>18</v>
      </c>
    </row>
    <row r="18" spans="1:19" x14ac:dyDescent="0.25">
      <c r="A18" s="18" t="s">
        <v>44</v>
      </c>
      <c r="B18" s="2">
        <v>23</v>
      </c>
      <c r="C18" s="2">
        <v>16</v>
      </c>
      <c r="D18" s="2">
        <v>27</v>
      </c>
      <c r="E18" s="2">
        <v>30</v>
      </c>
      <c r="F18" s="2">
        <v>24</v>
      </c>
      <c r="G18" s="2">
        <v>20</v>
      </c>
      <c r="H18" s="2">
        <v>36</v>
      </c>
      <c r="I18" s="2">
        <v>28</v>
      </c>
      <c r="J18" s="2">
        <v>26</v>
      </c>
      <c r="K18" s="2">
        <v>29</v>
      </c>
      <c r="L18" s="2">
        <v>37</v>
      </c>
      <c r="M18" s="2">
        <v>33</v>
      </c>
      <c r="N18" s="2">
        <v>25</v>
      </c>
      <c r="O18" s="2">
        <v>41</v>
      </c>
      <c r="P18" s="2">
        <v>32</v>
      </c>
      <c r="Q18">
        <v>39</v>
      </c>
      <c r="R18">
        <v>40</v>
      </c>
      <c r="S18" s="2">
        <v>38</v>
      </c>
    </row>
    <row r="19" spans="1:19" x14ac:dyDescent="0.25">
      <c r="A19" s="18" t="s">
        <v>45</v>
      </c>
      <c r="B19" s="2">
        <v>10</v>
      </c>
      <c r="C19" s="2">
        <v>19</v>
      </c>
      <c r="D19" s="2">
        <v>12</v>
      </c>
      <c r="E19" s="2">
        <v>7</v>
      </c>
      <c r="F19" s="2">
        <v>16</v>
      </c>
      <c r="G19" s="2">
        <v>14</v>
      </c>
      <c r="H19" s="2">
        <v>16</v>
      </c>
      <c r="I19" s="2">
        <v>8</v>
      </c>
      <c r="J19" s="2">
        <v>23</v>
      </c>
      <c r="K19" s="2">
        <v>19</v>
      </c>
      <c r="L19" s="2">
        <v>24</v>
      </c>
      <c r="M19" s="2">
        <v>19</v>
      </c>
      <c r="N19" s="2">
        <v>19</v>
      </c>
      <c r="O19" s="2">
        <v>19</v>
      </c>
      <c r="P19" s="2">
        <v>25</v>
      </c>
      <c r="Q19">
        <v>18</v>
      </c>
      <c r="R19">
        <v>30</v>
      </c>
      <c r="S19" s="2">
        <v>28</v>
      </c>
    </row>
    <row r="20" spans="1:19" x14ac:dyDescent="0.25">
      <c r="A20" s="18" t="s">
        <v>46</v>
      </c>
      <c r="B20" s="2">
        <v>17</v>
      </c>
      <c r="C20" s="2">
        <v>9</v>
      </c>
      <c r="D20" s="2">
        <v>21</v>
      </c>
      <c r="E20" s="2">
        <v>15</v>
      </c>
      <c r="F20" s="2">
        <v>20</v>
      </c>
      <c r="G20" s="2">
        <v>24</v>
      </c>
      <c r="H20" s="2">
        <v>37</v>
      </c>
      <c r="I20" s="2">
        <v>21</v>
      </c>
      <c r="J20" s="2">
        <v>33</v>
      </c>
      <c r="K20" s="2">
        <v>24</v>
      </c>
      <c r="L20" s="2">
        <v>24</v>
      </c>
      <c r="M20" s="2">
        <v>33</v>
      </c>
      <c r="N20" s="2">
        <v>32</v>
      </c>
      <c r="O20" s="2">
        <v>34</v>
      </c>
      <c r="P20" s="2">
        <v>32</v>
      </c>
      <c r="Q20">
        <v>26</v>
      </c>
      <c r="R20">
        <v>28</v>
      </c>
      <c r="S20" s="2">
        <v>40</v>
      </c>
    </row>
    <row r="21" spans="1:19" x14ac:dyDescent="0.25">
      <c r="A21" s="18" t="s">
        <v>47</v>
      </c>
      <c r="B21" s="2">
        <v>73</v>
      </c>
      <c r="C21" s="2">
        <v>58</v>
      </c>
      <c r="D21" s="2">
        <v>75</v>
      </c>
      <c r="E21" s="2">
        <v>72</v>
      </c>
      <c r="F21" s="2">
        <v>74</v>
      </c>
      <c r="G21" s="2">
        <v>67</v>
      </c>
      <c r="H21" s="2">
        <v>54</v>
      </c>
      <c r="I21" s="2">
        <v>66</v>
      </c>
      <c r="J21" s="2">
        <v>77</v>
      </c>
      <c r="K21" s="2">
        <v>61</v>
      </c>
      <c r="L21" s="2">
        <v>65</v>
      </c>
      <c r="M21" s="2">
        <v>50</v>
      </c>
      <c r="N21" s="2">
        <v>55</v>
      </c>
      <c r="O21" s="2">
        <v>53</v>
      </c>
      <c r="P21" s="2">
        <v>73</v>
      </c>
      <c r="Q21">
        <v>58</v>
      </c>
      <c r="R21">
        <v>64</v>
      </c>
      <c r="S21" s="2">
        <v>62</v>
      </c>
    </row>
    <row r="22" spans="1:19" x14ac:dyDescent="0.25">
      <c r="A22" s="18" t="s">
        <v>48</v>
      </c>
      <c r="B22" s="2">
        <v>40</v>
      </c>
      <c r="C22" s="2">
        <v>36</v>
      </c>
      <c r="D22" s="2">
        <v>40</v>
      </c>
      <c r="E22" s="2">
        <v>37</v>
      </c>
      <c r="F22" s="2">
        <v>35</v>
      </c>
      <c r="G22" s="2">
        <v>33</v>
      </c>
      <c r="H22" s="2">
        <v>39</v>
      </c>
      <c r="I22" s="2">
        <v>48</v>
      </c>
      <c r="J22" s="2">
        <v>32</v>
      </c>
      <c r="K22" s="2">
        <v>50</v>
      </c>
      <c r="L22" s="2">
        <v>42</v>
      </c>
      <c r="M22" s="2">
        <v>44</v>
      </c>
      <c r="N22" s="2">
        <v>17</v>
      </c>
      <c r="O22" s="2">
        <v>41</v>
      </c>
      <c r="P22" s="2">
        <v>31</v>
      </c>
      <c r="Q22">
        <v>28</v>
      </c>
      <c r="R22">
        <v>57</v>
      </c>
      <c r="S22" s="2">
        <v>38</v>
      </c>
    </row>
    <row r="23" spans="1:19" x14ac:dyDescent="0.25">
      <c r="A23" s="18" t="s">
        <v>49</v>
      </c>
      <c r="B23" s="2">
        <v>3</v>
      </c>
      <c r="C23" s="2">
        <v>4</v>
      </c>
      <c r="D23" s="2">
        <v>4</v>
      </c>
      <c r="E23" s="2">
        <v>7</v>
      </c>
      <c r="F23" s="2">
        <v>7</v>
      </c>
      <c r="G23" s="2">
        <v>2</v>
      </c>
      <c r="H23" s="2">
        <v>7</v>
      </c>
      <c r="I23" s="2">
        <v>5</v>
      </c>
      <c r="J23" s="2">
        <v>5</v>
      </c>
      <c r="K23" s="2">
        <v>3</v>
      </c>
      <c r="L23" s="2">
        <v>6</v>
      </c>
      <c r="N23" s="2">
        <v>4</v>
      </c>
      <c r="O23" s="2">
        <v>8</v>
      </c>
      <c r="P23" s="2">
        <v>7</v>
      </c>
      <c r="Q23">
        <v>6</v>
      </c>
      <c r="R23">
        <v>4</v>
      </c>
      <c r="S23" s="2">
        <v>16</v>
      </c>
    </row>
    <row r="24" spans="1:19" x14ac:dyDescent="0.25">
      <c r="A24" s="18" t="s">
        <v>50</v>
      </c>
      <c r="B24" s="2">
        <v>105</v>
      </c>
      <c r="C24" s="2">
        <v>123</v>
      </c>
      <c r="D24" s="2">
        <v>139</v>
      </c>
      <c r="E24" s="2">
        <v>111</v>
      </c>
      <c r="F24" s="2">
        <v>130</v>
      </c>
      <c r="G24" s="2">
        <v>121</v>
      </c>
      <c r="H24" s="2">
        <v>128</v>
      </c>
      <c r="I24" s="2">
        <v>114</v>
      </c>
      <c r="J24" s="2">
        <v>153</v>
      </c>
      <c r="K24" s="2">
        <v>149</v>
      </c>
      <c r="L24" s="2">
        <v>173</v>
      </c>
      <c r="M24" s="2">
        <v>202</v>
      </c>
      <c r="N24" s="2">
        <v>174</v>
      </c>
      <c r="O24" s="2">
        <v>176</v>
      </c>
      <c r="P24" s="2">
        <v>177</v>
      </c>
      <c r="Q24">
        <v>171</v>
      </c>
      <c r="R24">
        <v>247</v>
      </c>
      <c r="S24" s="2">
        <v>223</v>
      </c>
    </row>
    <row r="25" spans="1:19" x14ac:dyDescent="0.25">
      <c r="A25" s="18" t="s">
        <v>51</v>
      </c>
      <c r="B25" s="2">
        <v>391</v>
      </c>
      <c r="C25" s="2">
        <v>382</v>
      </c>
      <c r="D25" s="2">
        <v>396</v>
      </c>
      <c r="E25" s="2">
        <v>377</v>
      </c>
      <c r="F25" s="2">
        <v>403</v>
      </c>
      <c r="G25" s="2">
        <v>404</v>
      </c>
      <c r="H25" s="2">
        <v>453</v>
      </c>
      <c r="I25" s="2">
        <v>451</v>
      </c>
      <c r="J25" s="2">
        <v>454</v>
      </c>
      <c r="K25" s="2">
        <v>462</v>
      </c>
      <c r="L25" s="2">
        <v>457</v>
      </c>
      <c r="M25" s="2">
        <v>535</v>
      </c>
      <c r="N25" s="2">
        <v>494</v>
      </c>
      <c r="O25" s="2">
        <v>491</v>
      </c>
      <c r="P25" s="2">
        <v>544</v>
      </c>
      <c r="Q25">
        <v>500</v>
      </c>
      <c r="R25">
        <v>635</v>
      </c>
      <c r="S25" s="2">
        <v>584</v>
      </c>
    </row>
    <row r="26" spans="1:19" x14ac:dyDescent="0.25">
      <c r="A26" s="18" t="s">
        <v>52</v>
      </c>
      <c r="B26" s="2">
        <v>15</v>
      </c>
      <c r="C26" s="2">
        <v>10</v>
      </c>
      <c r="D26" s="2">
        <v>15</v>
      </c>
      <c r="E26" s="2">
        <v>9</v>
      </c>
      <c r="F26" s="2">
        <v>16</v>
      </c>
      <c r="G26" s="2">
        <v>12</v>
      </c>
      <c r="H26" s="2">
        <v>17</v>
      </c>
      <c r="I26" s="2">
        <v>15</v>
      </c>
      <c r="J26" s="2">
        <v>13</v>
      </c>
      <c r="K26" s="2">
        <v>16</v>
      </c>
      <c r="L26" s="2">
        <v>20</v>
      </c>
      <c r="M26" s="2">
        <v>14</v>
      </c>
      <c r="N26" s="2">
        <v>16</v>
      </c>
      <c r="O26" s="2">
        <v>19</v>
      </c>
      <c r="P26" s="2">
        <v>17</v>
      </c>
      <c r="Q26">
        <v>15</v>
      </c>
      <c r="R26">
        <v>25</v>
      </c>
      <c r="S26" s="2">
        <v>23</v>
      </c>
    </row>
    <row r="27" spans="1:19" x14ac:dyDescent="0.25">
      <c r="A27" s="18" t="s">
        <v>53</v>
      </c>
      <c r="B27" s="2">
        <v>17</v>
      </c>
      <c r="C27" s="2">
        <v>23</v>
      </c>
      <c r="D27" s="2">
        <v>30</v>
      </c>
      <c r="E27" s="2">
        <v>29</v>
      </c>
      <c r="F27" s="2">
        <v>22</v>
      </c>
      <c r="G27" s="2">
        <v>29</v>
      </c>
      <c r="H27" s="2">
        <v>26</v>
      </c>
      <c r="I27" s="2">
        <v>28</v>
      </c>
      <c r="J27" s="2">
        <v>34</v>
      </c>
      <c r="K27" s="2">
        <v>33</v>
      </c>
      <c r="L27" s="2">
        <v>23</v>
      </c>
      <c r="M27" s="2">
        <v>26</v>
      </c>
      <c r="N27" s="2">
        <v>18</v>
      </c>
      <c r="O27" s="2">
        <v>29</v>
      </c>
      <c r="P27" s="2">
        <v>35</v>
      </c>
      <c r="Q27">
        <v>26</v>
      </c>
      <c r="R27">
        <v>18</v>
      </c>
      <c r="S27" s="2">
        <v>33</v>
      </c>
    </row>
    <row r="28" spans="1:19" x14ac:dyDescent="0.25">
      <c r="A28" s="18" t="s">
        <v>54</v>
      </c>
      <c r="B28" s="2">
        <v>57</v>
      </c>
      <c r="C28" s="2">
        <v>61</v>
      </c>
      <c r="D28" s="2">
        <v>62</v>
      </c>
      <c r="E28" s="2">
        <v>59</v>
      </c>
      <c r="F28" s="2">
        <v>66</v>
      </c>
      <c r="G28" s="2">
        <v>60</v>
      </c>
      <c r="H28" s="2">
        <v>62</v>
      </c>
      <c r="I28" s="2">
        <v>75</v>
      </c>
      <c r="J28" s="2">
        <v>75</v>
      </c>
      <c r="K28" s="2">
        <v>76</v>
      </c>
      <c r="L28" s="2">
        <v>96</v>
      </c>
      <c r="M28" s="2">
        <v>77</v>
      </c>
      <c r="N28" s="2">
        <v>86</v>
      </c>
      <c r="O28" s="2">
        <v>84</v>
      </c>
      <c r="P28" s="2">
        <v>90</v>
      </c>
      <c r="Q28">
        <v>113</v>
      </c>
      <c r="R28">
        <v>146</v>
      </c>
      <c r="S28" s="2">
        <v>121</v>
      </c>
    </row>
    <row r="29" spans="1:19" x14ac:dyDescent="0.25">
      <c r="A29" s="18" t="s">
        <v>55</v>
      </c>
      <c r="B29" s="2">
        <v>28</v>
      </c>
      <c r="C29" s="2">
        <v>25</v>
      </c>
      <c r="D29" s="2">
        <v>26</v>
      </c>
      <c r="E29" s="2">
        <v>19</v>
      </c>
      <c r="F29" s="2">
        <v>26</v>
      </c>
      <c r="G29" s="2">
        <v>28</v>
      </c>
      <c r="H29" s="2">
        <v>23</v>
      </c>
      <c r="I29" s="2">
        <v>30</v>
      </c>
      <c r="J29" s="2">
        <v>22</v>
      </c>
      <c r="K29" s="2">
        <v>28</v>
      </c>
      <c r="L29" s="2">
        <v>38</v>
      </c>
      <c r="M29" s="2">
        <v>31</v>
      </c>
      <c r="N29" s="2">
        <v>36</v>
      </c>
      <c r="O29" s="2">
        <v>58</v>
      </c>
      <c r="P29" s="2">
        <v>31</v>
      </c>
      <c r="Q29">
        <v>41</v>
      </c>
      <c r="R29">
        <v>39</v>
      </c>
      <c r="S29" s="2">
        <v>49</v>
      </c>
    </row>
    <row r="30" spans="1:19" x14ac:dyDescent="0.25">
      <c r="A30" s="18" t="s">
        <v>56</v>
      </c>
      <c r="B30" s="2">
        <v>16</v>
      </c>
      <c r="C30" s="2">
        <v>20</v>
      </c>
      <c r="D30" s="2">
        <v>22</v>
      </c>
      <c r="E30" s="2">
        <v>20</v>
      </c>
      <c r="F30" s="2">
        <v>27</v>
      </c>
      <c r="G30" s="2">
        <v>21</v>
      </c>
      <c r="H30" s="2">
        <v>17</v>
      </c>
      <c r="I30" s="2">
        <v>18</v>
      </c>
      <c r="J30" s="2">
        <v>25</v>
      </c>
      <c r="K30" s="2">
        <v>21</v>
      </c>
      <c r="L30" s="2">
        <v>16</v>
      </c>
      <c r="M30" s="2">
        <v>29</v>
      </c>
      <c r="N30" s="2">
        <v>18</v>
      </c>
      <c r="O30" s="2">
        <v>22</v>
      </c>
      <c r="P30" s="2">
        <v>16</v>
      </c>
      <c r="Q30">
        <v>16</v>
      </c>
      <c r="R30">
        <v>21</v>
      </c>
      <c r="S30" s="2">
        <v>29</v>
      </c>
    </row>
    <row r="31" spans="1:19" x14ac:dyDescent="0.25">
      <c r="A31" s="18" t="s">
        <v>57</v>
      </c>
      <c r="B31" s="2">
        <v>13</v>
      </c>
      <c r="C31" s="2">
        <v>27</v>
      </c>
      <c r="D31" s="2">
        <v>15</v>
      </c>
      <c r="E31" s="2">
        <v>20</v>
      </c>
      <c r="F31" s="2">
        <v>15</v>
      </c>
      <c r="G31" s="2">
        <v>10</v>
      </c>
      <c r="H31" s="2">
        <v>14</v>
      </c>
      <c r="I31" s="2">
        <v>12</v>
      </c>
      <c r="J31" s="2">
        <v>11</v>
      </c>
      <c r="K31" s="2">
        <v>14</v>
      </c>
      <c r="L31" s="2">
        <v>29</v>
      </c>
      <c r="M31" s="2">
        <v>17</v>
      </c>
      <c r="N31" s="2">
        <v>9</v>
      </c>
      <c r="O31" s="2">
        <v>14</v>
      </c>
      <c r="P31" s="2">
        <v>21</v>
      </c>
      <c r="Q31">
        <v>18</v>
      </c>
      <c r="R31">
        <v>23</v>
      </c>
      <c r="S31" s="2">
        <v>23</v>
      </c>
    </row>
    <row r="32" spans="1:19" x14ac:dyDescent="0.25">
      <c r="A32" s="18" t="s">
        <v>58</v>
      </c>
      <c r="B32" s="2">
        <v>7</v>
      </c>
      <c r="C32" s="2">
        <v>5</v>
      </c>
      <c r="D32" s="2">
        <v>7</v>
      </c>
      <c r="E32" s="2">
        <v>5</v>
      </c>
      <c r="F32" s="2">
        <v>10</v>
      </c>
      <c r="G32" s="2">
        <v>3</v>
      </c>
      <c r="H32" s="2">
        <v>5</v>
      </c>
      <c r="I32" s="2">
        <v>13</v>
      </c>
      <c r="J32" s="2">
        <v>10</v>
      </c>
      <c r="K32" s="2">
        <v>16</v>
      </c>
      <c r="L32" s="2">
        <v>8</v>
      </c>
      <c r="M32" s="2">
        <v>6</v>
      </c>
      <c r="N32" s="2">
        <v>19</v>
      </c>
      <c r="O32" s="2">
        <v>8</v>
      </c>
      <c r="P32" s="2">
        <v>18</v>
      </c>
      <c r="Q32">
        <v>7</v>
      </c>
      <c r="R32">
        <v>8</v>
      </c>
      <c r="S32" s="2">
        <v>16</v>
      </c>
    </row>
    <row r="33" spans="1:19" x14ac:dyDescent="0.25">
      <c r="A33" s="18" t="s">
        <v>59</v>
      </c>
      <c r="B33" s="2">
        <v>14</v>
      </c>
      <c r="C33" s="2">
        <v>9</v>
      </c>
      <c r="D33" s="2">
        <v>7</v>
      </c>
      <c r="E33" s="2">
        <v>6</v>
      </c>
      <c r="F33" s="2">
        <v>14</v>
      </c>
      <c r="G33" s="2">
        <v>1</v>
      </c>
      <c r="H33" s="2">
        <v>7</v>
      </c>
      <c r="I33" s="2">
        <v>10</v>
      </c>
      <c r="J33" s="2">
        <v>8</v>
      </c>
      <c r="K33" s="2">
        <v>10</v>
      </c>
      <c r="L33" s="2">
        <v>7</v>
      </c>
      <c r="M33" s="2">
        <v>4</v>
      </c>
      <c r="N33" s="2">
        <v>11</v>
      </c>
      <c r="O33" s="2">
        <v>12</v>
      </c>
      <c r="P33" s="2">
        <v>20</v>
      </c>
      <c r="Q33">
        <v>8</v>
      </c>
      <c r="R33">
        <v>14</v>
      </c>
      <c r="S33" s="2">
        <v>14</v>
      </c>
    </row>
    <row r="34" spans="1:19" x14ac:dyDescent="0.25">
      <c r="A34" s="18" t="s">
        <v>60</v>
      </c>
      <c r="B34" s="2">
        <v>12</v>
      </c>
      <c r="C34" s="2">
        <v>13</v>
      </c>
      <c r="D34" s="2">
        <v>14</v>
      </c>
      <c r="E34" s="2">
        <v>13</v>
      </c>
      <c r="F34" s="2">
        <v>26</v>
      </c>
      <c r="G34" s="2">
        <v>12</v>
      </c>
      <c r="H34" s="2">
        <v>24</v>
      </c>
      <c r="I34" s="2">
        <v>15</v>
      </c>
      <c r="J34" s="2">
        <v>17</v>
      </c>
      <c r="K34" s="2">
        <v>22</v>
      </c>
      <c r="L34" s="2">
        <v>15</v>
      </c>
      <c r="M34" s="2">
        <v>16</v>
      </c>
      <c r="N34" s="2">
        <v>26</v>
      </c>
      <c r="O34" s="2">
        <v>17</v>
      </c>
      <c r="P34" s="2">
        <v>9</v>
      </c>
      <c r="Q34">
        <v>19</v>
      </c>
      <c r="R34">
        <v>25</v>
      </c>
      <c r="S34" s="2">
        <v>28</v>
      </c>
    </row>
    <row r="35" spans="1:19" x14ac:dyDescent="0.25">
      <c r="A35" s="18" t="s">
        <v>61</v>
      </c>
      <c r="B35" s="2">
        <v>0</v>
      </c>
      <c r="C35" s="2">
        <v>2</v>
      </c>
      <c r="D35" s="2">
        <v>2</v>
      </c>
      <c r="E35" s="2">
        <v>1</v>
      </c>
      <c r="F35" s="2">
        <v>5</v>
      </c>
      <c r="G35" s="2">
        <v>2</v>
      </c>
      <c r="H35" s="2">
        <v>1</v>
      </c>
      <c r="I35" s="2">
        <v>2</v>
      </c>
      <c r="J35" s="2">
        <v>1</v>
      </c>
      <c r="K35" s="2">
        <v>2</v>
      </c>
      <c r="L35" s="2">
        <v>4</v>
      </c>
      <c r="M35" s="2">
        <v>7</v>
      </c>
      <c r="N35" s="2">
        <v>1</v>
      </c>
      <c r="O35" s="2">
        <v>2</v>
      </c>
      <c r="P35" s="2">
        <v>4</v>
      </c>
      <c r="Q35">
        <v>5</v>
      </c>
      <c r="R35">
        <v>4</v>
      </c>
      <c r="S35" s="2">
        <v>4</v>
      </c>
    </row>
    <row r="36" spans="1:19" x14ac:dyDescent="0.25">
      <c r="A36" s="18" t="s">
        <v>62</v>
      </c>
      <c r="B36" s="2">
        <v>12</v>
      </c>
      <c r="C36" s="2">
        <v>8</v>
      </c>
      <c r="D36" s="2">
        <v>10</v>
      </c>
      <c r="E36" s="2">
        <v>12</v>
      </c>
      <c r="F36" s="2">
        <v>20</v>
      </c>
      <c r="G36" s="2">
        <v>12</v>
      </c>
      <c r="H36" s="2">
        <v>15</v>
      </c>
      <c r="I36" s="2">
        <v>17</v>
      </c>
      <c r="J36" s="2">
        <v>24</v>
      </c>
      <c r="K36" s="2">
        <v>21</v>
      </c>
      <c r="L36" s="2">
        <v>21</v>
      </c>
      <c r="M36" s="2">
        <v>14</v>
      </c>
      <c r="N36" s="2">
        <v>15</v>
      </c>
      <c r="O36" s="2">
        <v>19</v>
      </c>
      <c r="P36" s="2">
        <v>13</v>
      </c>
      <c r="Q36">
        <v>17</v>
      </c>
      <c r="R36">
        <v>23</v>
      </c>
      <c r="S36" s="2">
        <v>24</v>
      </c>
    </row>
    <row r="37" spans="1:19" x14ac:dyDescent="0.25">
      <c r="A37" s="18" t="s">
        <v>63</v>
      </c>
      <c r="B37" s="2">
        <v>22</v>
      </c>
      <c r="C37" s="2">
        <v>11</v>
      </c>
      <c r="D37" s="2">
        <v>14</v>
      </c>
      <c r="E37" s="2">
        <v>15</v>
      </c>
      <c r="F37" s="2">
        <v>12</v>
      </c>
      <c r="G37" s="2">
        <v>10</v>
      </c>
      <c r="H37" s="2">
        <v>21</v>
      </c>
      <c r="I37" s="2">
        <v>18</v>
      </c>
      <c r="J37" s="2">
        <v>12</v>
      </c>
      <c r="K37" s="2">
        <v>30</v>
      </c>
      <c r="L37" s="2">
        <v>24</v>
      </c>
      <c r="M37" s="2">
        <v>23</v>
      </c>
      <c r="N37" s="2">
        <v>26</v>
      </c>
      <c r="O37" s="2">
        <v>23</v>
      </c>
      <c r="P37" s="2">
        <v>19</v>
      </c>
      <c r="Q37">
        <v>16</v>
      </c>
      <c r="R37">
        <v>19</v>
      </c>
      <c r="S37" s="2">
        <v>21</v>
      </c>
    </row>
    <row r="38" spans="1:19" x14ac:dyDescent="0.25">
      <c r="A38" s="18" t="s">
        <v>64</v>
      </c>
      <c r="B38" s="2">
        <v>18</v>
      </c>
      <c r="C38" s="2">
        <v>10</v>
      </c>
      <c r="D38" s="2">
        <v>13</v>
      </c>
      <c r="E38" s="2">
        <v>24</v>
      </c>
      <c r="F38" s="2">
        <v>24</v>
      </c>
      <c r="G38" s="2">
        <v>22</v>
      </c>
      <c r="H38" s="2">
        <v>13</v>
      </c>
      <c r="I38" s="2">
        <v>24</v>
      </c>
      <c r="J38" s="2">
        <v>12</v>
      </c>
      <c r="K38" s="2">
        <v>27</v>
      </c>
      <c r="L38" s="2">
        <v>19</v>
      </c>
      <c r="M38" s="2">
        <v>22</v>
      </c>
      <c r="N38" s="2">
        <v>21</v>
      </c>
      <c r="O38" s="2">
        <v>20</v>
      </c>
      <c r="P38" s="2">
        <v>22</v>
      </c>
      <c r="Q38">
        <v>22</v>
      </c>
      <c r="R38">
        <v>33</v>
      </c>
      <c r="S38" s="2">
        <v>17</v>
      </c>
    </row>
    <row r="39" spans="1:19" x14ac:dyDescent="0.25">
      <c r="A39" s="18" t="s">
        <v>65</v>
      </c>
      <c r="B39" s="2">
        <v>7</v>
      </c>
      <c r="C39" s="2">
        <v>11</v>
      </c>
      <c r="D39" s="2">
        <v>3</v>
      </c>
      <c r="E39" s="2">
        <v>6</v>
      </c>
      <c r="F39" s="2">
        <v>15</v>
      </c>
      <c r="G39" s="2">
        <v>18</v>
      </c>
      <c r="H39" s="2">
        <v>11</v>
      </c>
      <c r="I39" s="2">
        <v>11</v>
      </c>
      <c r="J39" s="2">
        <v>9</v>
      </c>
      <c r="K39" s="2">
        <v>10</v>
      </c>
      <c r="L39" s="2">
        <v>12</v>
      </c>
      <c r="M39" s="2">
        <v>8</v>
      </c>
      <c r="N39" s="2">
        <v>7</v>
      </c>
      <c r="O39" s="2">
        <v>12</v>
      </c>
      <c r="P39" s="2">
        <v>13</v>
      </c>
      <c r="Q39">
        <v>12</v>
      </c>
      <c r="R39">
        <v>14</v>
      </c>
      <c r="S39" s="2">
        <v>11</v>
      </c>
    </row>
    <row r="40" spans="1:19" ht="15.75" thickBot="1" x14ac:dyDescent="0.3">
      <c r="A40" s="18" t="s">
        <v>66</v>
      </c>
      <c r="B40" s="2">
        <v>3</v>
      </c>
      <c r="C40" s="2">
        <v>9</v>
      </c>
      <c r="D40" s="2">
        <v>6</v>
      </c>
      <c r="E40" s="2">
        <v>7</v>
      </c>
      <c r="F40" s="2">
        <v>8</v>
      </c>
      <c r="G40" s="2">
        <v>3</v>
      </c>
      <c r="H40" s="2">
        <v>11</v>
      </c>
      <c r="I40" s="2">
        <v>6</v>
      </c>
      <c r="J40" s="2">
        <v>9</v>
      </c>
      <c r="K40" s="2">
        <v>5</v>
      </c>
      <c r="L40" s="2">
        <v>11</v>
      </c>
      <c r="M40" s="2">
        <v>10</v>
      </c>
      <c r="N40" s="2">
        <v>14</v>
      </c>
      <c r="O40" s="2">
        <v>12</v>
      </c>
      <c r="P40" s="2">
        <v>9</v>
      </c>
      <c r="Q40">
        <v>6</v>
      </c>
      <c r="R40">
        <v>7</v>
      </c>
      <c r="S40" s="2">
        <v>9</v>
      </c>
    </row>
    <row r="41" spans="1:19" x14ac:dyDescent="0.25">
      <c r="A41" s="19" t="s">
        <v>67</v>
      </c>
      <c r="B41" s="27">
        <v>130</v>
      </c>
      <c r="C41" s="28">
        <v>117</v>
      </c>
      <c r="D41" s="28">
        <v>145</v>
      </c>
      <c r="E41" s="28">
        <v>138</v>
      </c>
      <c r="F41" s="28">
        <v>131</v>
      </c>
      <c r="G41" s="28">
        <v>129</v>
      </c>
      <c r="H41" s="28">
        <v>119</v>
      </c>
      <c r="I41" s="28">
        <v>142</v>
      </c>
      <c r="J41" s="28">
        <v>143</v>
      </c>
      <c r="K41" s="28">
        <v>144</v>
      </c>
      <c r="L41" s="28">
        <v>130</v>
      </c>
      <c r="M41" s="28">
        <v>120</v>
      </c>
      <c r="N41" s="28">
        <v>90</v>
      </c>
      <c r="O41" s="28">
        <v>123</v>
      </c>
      <c r="P41" s="28">
        <v>139</v>
      </c>
      <c r="Q41" s="28">
        <f>Q21+Q22+Q27</f>
        <v>112</v>
      </c>
      <c r="R41" s="28">
        <f>R21+R22+R27</f>
        <v>139</v>
      </c>
      <c r="S41" s="28">
        <v>133</v>
      </c>
    </row>
    <row r="42" spans="1:19" x14ac:dyDescent="0.25">
      <c r="A42" s="20" t="s">
        <v>68</v>
      </c>
      <c r="B42" s="29">
        <v>265</v>
      </c>
      <c r="C42" s="30">
        <v>255</v>
      </c>
      <c r="D42" s="30">
        <v>277</v>
      </c>
      <c r="E42" s="30">
        <v>265</v>
      </c>
      <c r="F42" s="30">
        <v>306</v>
      </c>
      <c r="G42" s="30">
        <v>238</v>
      </c>
      <c r="H42" s="30">
        <v>301</v>
      </c>
      <c r="I42" s="30">
        <v>282</v>
      </c>
      <c r="J42" s="30">
        <v>275</v>
      </c>
      <c r="K42" s="30">
        <v>342</v>
      </c>
      <c r="L42" s="30">
        <v>334</v>
      </c>
      <c r="M42" s="30">
        <v>335</v>
      </c>
      <c r="N42" s="30">
        <v>333</v>
      </c>
      <c r="O42" s="30">
        <v>365</v>
      </c>
      <c r="P42" s="30">
        <v>352</v>
      </c>
      <c r="Q42" s="2">
        <f>Q8+Q11+Q14+Q15+Q17+Q18+Q19+Q26+Q29+Q30+Q31+Q32+Q33+Q34+Q37+Q38+Q40</f>
        <v>320</v>
      </c>
      <c r="R42" s="2">
        <f>R8+R11+R14+R15+R17+R18+R19+R26+R29+R30+R31+R32+R33+R34+R37+R38+R40</f>
        <v>414</v>
      </c>
      <c r="S42" s="2">
        <v>418</v>
      </c>
    </row>
    <row r="43" spans="1:19" ht="15.75" thickBot="1" x14ac:dyDescent="0.3">
      <c r="A43" s="21" t="s">
        <v>69</v>
      </c>
      <c r="B43" s="31">
        <v>728</v>
      </c>
      <c r="C43" s="32">
        <v>730</v>
      </c>
      <c r="D43" s="32">
        <v>766</v>
      </c>
      <c r="E43" s="32">
        <v>742</v>
      </c>
      <c r="F43" s="32">
        <v>809</v>
      </c>
      <c r="G43" s="32">
        <v>803</v>
      </c>
      <c r="H43" s="32">
        <v>876</v>
      </c>
      <c r="I43" s="32">
        <v>886</v>
      </c>
      <c r="J43" s="32">
        <v>935</v>
      </c>
      <c r="K43" s="32">
        <v>904</v>
      </c>
      <c r="L43" s="32">
        <v>987</v>
      </c>
      <c r="M43" s="32">
        <v>1092</v>
      </c>
      <c r="N43" s="32">
        <v>1078</v>
      </c>
      <c r="O43" s="32">
        <v>1033</v>
      </c>
      <c r="P43" s="32">
        <v>1103</v>
      </c>
      <c r="Q43" s="32">
        <f>Q9+Q10+Q12+Q13+Q16+Q20+Q23+Q24+Q25+Q28+Q35+Q36+Q39</f>
        <v>1096</v>
      </c>
      <c r="R43" s="32">
        <f>R9+R10+R12+R13+R16+R20+R23+R24+R25+R28+R35+R36+R39</f>
        <v>1418</v>
      </c>
      <c r="S43" s="32">
        <v>1319</v>
      </c>
    </row>
    <row r="44" spans="1:19" ht="15.75" thickBot="1" x14ac:dyDescent="0.3">
      <c r="A44" s="22" t="s">
        <v>70</v>
      </c>
      <c r="B44" s="33">
        <v>1123</v>
      </c>
      <c r="C44" s="34">
        <v>1102</v>
      </c>
      <c r="D44" s="34">
        <v>1188</v>
      </c>
      <c r="E44" s="34">
        <v>1145</v>
      </c>
      <c r="F44" s="34">
        <v>1246</v>
      </c>
      <c r="G44" s="34">
        <v>1170</v>
      </c>
      <c r="H44" s="34">
        <v>1296</v>
      </c>
      <c r="I44" s="34">
        <v>1310</v>
      </c>
      <c r="J44" s="34">
        <v>1353</v>
      </c>
      <c r="K44" s="34">
        <v>1390</v>
      </c>
      <c r="L44" s="34">
        <v>1451</v>
      </c>
      <c r="M44" s="34">
        <v>1547</v>
      </c>
      <c r="N44" s="34">
        <v>1501</v>
      </c>
      <c r="O44" s="34">
        <v>1521</v>
      </c>
      <c r="P44" s="34">
        <v>1594</v>
      </c>
      <c r="Q44" s="84">
        <v>1528</v>
      </c>
      <c r="R44" s="84">
        <v>1971</v>
      </c>
      <c r="S44" s="84">
        <v>1870</v>
      </c>
    </row>
    <row r="45" spans="1:19" x14ac:dyDescent="0.25">
      <c r="A45" s="23" t="s">
        <v>71</v>
      </c>
      <c r="B45" s="35">
        <v>6</v>
      </c>
      <c r="C45" s="36">
        <v>0</v>
      </c>
      <c r="D45" s="36">
        <v>0</v>
      </c>
      <c r="E45" s="36">
        <v>0</v>
      </c>
      <c r="F45" s="36">
        <v>0</v>
      </c>
      <c r="G45" s="36">
        <v>6</v>
      </c>
      <c r="H45" s="36">
        <v>7</v>
      </c>
      <c r="I45" s="36">
        <v>2</v>
      </c>
      <c r="J45" s="36">
        <v>4</v>
      </c>
      <c r="K45" s="36">
        <v>2</v>
      </c>
      <c r="L45" s="37">
        <v>7</v>
      </c>
      <c r="M45" s="37">
        <v>2</v>
      </c>
      <c r="N45" s="37">
        <v>9</v>
      </c>
      <c r="O45" s="37">
        <v>1</v>
      </c>
      <c r="P45" s="37">
        <v>0</v>
      </c>
      <c r="Q45" s="37">
        <v>2</v>
      </c>
      <c r="R45" s="37">
        <v>0</v>
      </c>
      <c r="S45" s="37">
        <v>2</v>
      </c>
    </row>
    <row r="46" spans="1:19" x14ac:dyDescent="0.25">
      <c r="A46" s="20" t="s">
        <v>72</v>
      </c>
      <c r="B46" s="29">
        <v>2</v>
      </c>
      <c r="C46" s="30">
        <v>0</v>
      </c>
      <c r="D46" s="30">
        <v>0</v>
      </c>
      <c r="E46" s="30">
        <v>0</v>
      </c>
      <c r="F46" s="30">
        <v>0</v>
      </c>
      <c r="G46" s="30">
        <v>5</v>
      </c>
      <c r="H46" s="30">
        <v>2</v>
      </c>
      <c r="I46" s="30">
        <v>1</v>
      </c>
      <c r="J46" s="30">
        <v>9</v>
      </c>
      <c r="K46" s="30">
        <v>4</v>
      </c>
      <c r="L46" s="2">
        <v>3</v>
      </c>
      <c r="M46" s="2">
        <v>10</v>
      </c>
      <c r="N46" s="2">
        <v>8</v>
      </c>
      <c r="O46" s="2">
        <v>4</v>
      </c>
      <c r="P46" s="2">
        <v>5</v>
      </c>
      <c r="Q46">
        <v>4</v>
      </c>
      <c r="R46">
        <v>2</v>
      </c>
      <c r="S46">
        <v>4</v>
      </c>
    </row>
    <row r="47" spans="1:19" ht="15.75" thickBot="1" x14ac:dyDescent="0.3">
      <c r="A47" s="24" t="s">
        <v>73</v>
      </c>
      <c r="B47" s="38">
        <v>11</v>
      </c>
      <c r="C47" s="39">
        <v>0</v>
      </c>
      <c r="D47" s="39">
        <v>0</v>
      </c>
      <c r="E47" s="39">
        <v>0</v>
      </c>
      <c r="F47" s="39">
        <v>0</v>
      </c>
      <c r="G47" s="39">
        <v>10</v>
      </c>
      <c r="H47" s="39">
        <v>15</v>
      </c>
      <c r="I47" s="39">
        <v>9</v>
      </c>
      <c r="J47" s="39">
        <v>8</v>
      </c>
      <c r="K47" s="39">
        <v>10</v>
      </c>
      <c r="L47" s="40">
        <v>4</v>
      </c>
      <c r="M47" s="40">
        <v>10</v>
      </c>
      <c r="N47" s="40">
        <v>13</v>
      </c>
      <c r="O47" s="40">
        <v>15</v>
      </c>
      <c r="P47" s="40">
        <v>6</v>
      </c>
      <c r="Q47" s="40">
        <v>5</v>
      </c>
      <c r="R47" s="40">
        <v>9</v>
      </c>
      <c r="S47" s="40">
        <v>26</v>
      </c>
    </row>
    <row r="48" spans="1:19" ht="15.75" thickBot="1" x14ac:dyDescent="0.3">
      <c r="A48" s="25" t="s">
        <v>74</v>
      </c>
      <c r="B48" s="41">
        <v>19</v>
      </c>
      <c r="C48" s="42">
        <v>0</v>
      </c>
      <c r="D48" s="42">
        <v>0</v>
      </c>
      <c r="E48" s="42">
        <v>0</v>
      </c>
      <c r="F48" s="42">
        <v>0</v>
      </c>
      <c r="G48" s="42">
        <v>21</v>
      </c>
      <c r="H48" s="42">
        <v>24</v>
      </c>
      <c r="I48" s="42">
        <v>12</v>
      </c>
      <c r="J48" s="42">
        <v>21</v>
      </c>
      <c r="K48" s="42">
        <v>16</v>
      </c>
      <c r="L48" s="42">
        <v>14</v>
      </c>
      <c r="M48" s="42">
        <v>22</v>
      </c>
      <c r="N48" s="42">
        <v>30</v>
      </c>
      <c r="O48" s="42">
        <v>20</v>
      </c>
      <c r="P48" s="42">
        <v>11</v>
      </c>
      <c r="Q48" s="42">
        <v>11</v>
      </c>
      <c r="R48" s="42">
        <v>11</v>
      </c>
      <c r="S48" s="42">
        <v>32</v>
      </c>
    </row>
    <row r="49" spans="1:19" ht="15.75" thickBot="1" x14ac:dyDescent="0.3">
      <c r="A49" s="20" t="s">
        <v>75</v>
      </c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>
        <v>15</v>
      </c>
      <c r="P49" s="77">
        <v>22</v>
      </c>
      <c r="Q49" s="2">
        <v>1</v>
      </c>
      <c r="R49">
        <v>1</v>
      </c>
      <c r="S49"/>
    </row>
    <row r="50" spans="1:19" s="7" customFormat="1" ht="17.100000000000001" customHeight="1" x14ac:dyDescent="0.25">
      <c r="A50" s="26" t="s">
        <v>76</v>
      </c>
      <c r="B50" s="43">
        <v>1142</v>
      </c>
      <c r="C50" s="44">
        <v>1102</v>
      </c>
      <c r="D50" s="44">
        <v>1188</v>
      </c>
      <c r="E50" s="44">
        <v>1145</v>
      </c>
      <c r="F50" s="44">
        <v>1246</v>
      </c>
      <c r="G50" s="44">
        <v>1191</v>
      </c>
      <c r="H50" s="44">
        <v>1320</v>
      </c>
      <c r="I50" s="44">
        <v>1322</v>
      </c>
      <c r="J50" s="44">
        <v>1374</v>
      </c>
      <c r="K50" s="44">
        <v>1406</v>
      </c>
      <c r="L50" s="44">
        <v>1465</v>
      </c>
      <c r="M50" s="44">
        <v>1569</v>
      </c>
      <c r="N50" s="44">
        <v>1531</v>
      </c>
      <c r="O50" s="44">
        <v>1556</v>
      </c>
      <c r="P50" s="44">
        <v>1627</v>
      </c>
      <c r="Q50" s="44">
        <v>1540</v>
      </c>
      <c r="R50" s="44">
        <v>1983</v>
      </c>
      <c r="S50" s="44">
        <v>1902</v>
      </c>
    </row>
    <row r="51" spans="1:19" x14ac:dyDescent="0.25">
      <c r="O51" s="45">
        <f>O49+O48+O44</f>
        <v>1556</v>
      </c>
    </row>
    <row r="52" spans="1:19" x14ac:dyDescent="0.25">
      <c r="A52" s="2" t="s">
        <v>77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>
        <f>AVERAGE(L48:P48)</f>
        <v>19.399999999999999</v>
      </c>
      <c r="M52" s="45"/>
      <c r="N52" s="45"/>
    </row>
    <row r="53" spans="1:19" x14ac:dyDescent="0.25">
      <c r="L53" s="45">
        <f>AVERAGE(L41:P41)</f>
        <v>120.4</v>
      </c>
    </row>
    <row r="54" spans="1:19" x14ac:dyDescent="0.25">
      <c r="L54" s="45">
        <f t="shared" ref="L54:L60" si="0">AVERAGE(L42:P42)</f>
        <v>343.8</v>
      </c>
    </row>
    <row r="55" spans="1:19" x14ac:dyDescent="0.25">
      <c r="A55" s="6"/>
      <c r="L55" s="45">
        <f t="shared" si="0"/>
        <v>1058.5999999999999</v>
      </c>
    </row>
    <row r="56" spans="1:19" x14ac:dyDescent="0.25">
      <c r="L56" s="45">
        <f t="shared" si="0"/>
        <v>1522.8</v>
      </c>
    </row>
    <row r="57" spans="1:19" x14ac:dyDescent="0.25">
      <c r="L57" s="45">
        <f t="shared" si="0"/>
        <v>3.8</v>
      </c>
    </row>
    <row r="58" spans="1:19" x14ac:dyDescent="0.25">
      <c r="L58" s="45">
        <f t="shared" si="0"/>
        <v>6</v>
      </c>
    </row>
    <row r="59" spans="1:19" x14ac:dyDescent="0.25">
      <c r="L59" s="45">
        <f t="shared" si="0"/>
        <v>9.6</v>
      </c>
    </row>
    <row r="60" spans="1:19" x14ac:dyDescent="0.25">
      <c r="L60" s="45">
        <f t="shared" si="0"/>
        <v>19.399999999999999</v>
      </c>
    </row>
    <row r="61" spans="1:19" x14ac:dyDescent="0.25">
      <c r="L61" s="45">
        <f>15/5</f>
        <v>3</v>
      </c>
    </row>
    <row r="62" spans="1:19" x14ac:dyDescent="0.25">
      <c r="L62" s="45">
        <f>AVERAGE(L50:P50)</f>
        <v>1549.6</v>
      </c>
      <c r="M62" s="45">
        <f>L61+L60+L56</f>
        <v>1545.2</v>
      </c>
    </row>
  </sheetData>
  <mergeCells count="1">
    <mergeCell ref="A2:P2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Y3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2578125" defaultRowHeight="15" x14ac:dyDescent="0.25"/>
  <cols>
    <col min="1" max="1" width="13.140625" bestFit="1" customWidth="1"/>
  </cols>
  <sheetData>
    <row r="2" spans="1:25" ht="19.5" x14ac:dyDescent="0.3">
      <c r="A2" s="95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4" spans="1:25" x14ac:dyDescent="0.25">
      <c r="A4" s="8" t="s">
        <v>1</v>
      </c>
    </row>
    <row r="5" spans="1:25" x14ac:dyDescent="0.25">
      <c r="A5" s="93" t="s">
        <v>79</v>
      </c>
    </row>
    <row r="6" spans="1:25" s="78" customFormat="1" ht="15.75" x14ac:dyDescent="0.25">
      <c r="A6" s="57"/>
    </row>
    <row r="7" spans="1:25" ht="23.25" customHeight="1" x14ac:dyDescent="0.25">
      <c r="A7" s="101" t="s">
        <v>80</v>
      </c>
      <c r="B7" s="100">
        <v>2015</v>
      </c>
      <c r="C7" s="101"/>
      <c r="D7" s="102"/>
      <c r="E7" s="101">
        <v>2016</v>
      </c>
      <c r="F7" s="101"/>
      <c r="G7" s="101"/>
      <c r="H7" s="100">
        <v>2017</v>
      </c>
      <c r="I7" s="101"/>
      <c r="J7" s="102"/>
      <c r="K7" s="101">
        <v>2018</v>
      </c>
      <c r="L7" s="101"/>
      <c r="M7" s="101"/>
      <c r="N7" s="100">
        <v>2019</v>
      </c>
      <c r="O7" s="101"/>
      <c r="P7" s="102"/>
      <c r="Q7" s="100">
        <v>2020</v>
      </c>
      <c r="R7" s="101"/>
      <c r="S7" s="102"/>
      <c r="T7" s="100">
        <v>2021</v>
      </c>
      <c r="U7" s="101"/>
      <c r="V7" s="102"/>
      <c r="W7" s="100">
        <v>2022</v>
      </c>
      <c r="X7" s="101"/>
      <c r="Y7" s="102"/>
    </row>
    <row r="8" spans="1:25" ht="34.5" customHeight="1" x14ac:dyDescent="0.25">
      <c r="A8" s="101" t="s">
        <v>81</v>
      </c>
      <c r="B8" s="46" t="s">
        <v>82</v>
      </c>
      <c r="C8" s="47" t="s">
        <v>83</v>
      </c>
      <c r="D8" s="48" t="s">
        <v>84</v>
      </c>
      <c r="E8" s="47" t="s">
        <v>82</v>
      </c>
      <c r="F8" s="47" t="s">
        <v>83</v>
      </c>
      <c r="G8" s="48" t="s">
        <v>84</v>
      </c>
      <c r="H8" s="46" t="s">
        <v>82</v>
      </c>
      <c r="I8" s="47" t="s">
        <v>83</v>
      </c>
      <c r="J8" s="48" t="s">
        <v>84</v>
      </c>
      <c r="K8" s="47" t="s">
        <v>82</v>
      </c>
      <c r="L8" s="47" t="s">
        <v>83</v>
      </c>
      <c r="M8" s="48" t="s">
        <v>84</v>
      </c>
      <c r="N8" s="46" t="s">
        <v>82</v>
      </c>
      <c r="O8" s="47" t="s">
        <v>83</v>
      </c>
      <c r="P8" s="48" t="s">
        <v>84</v>
      </c>
      <c r="Q8" s="46" t="s">
        <v>82</v>
      </c>
      <c r="R8" s="47" t="s">
        <v>83</v>
      </c>
      <c r="S8" s="48" t="s">
        <v>84</v>
      </c>
      <c r="T8" s="46" t="s">
        <v>82</v>
      </c>
      <c r="U8" s="47" t="s">
        <v>83</v>
      </c>
      <c r="V8" s="48" t="s">
        <v>84</v>
      </c>
      <c r="W8" s="46" t="s">
        <v>82</v>
      </c>
      <c r="X8" s="47" t="s">
        <v>83</v>
      </c>
      <c r="Y8" s="48" t="s">
        <v>84</v>
      </c>
    </row>
    <row r="9" spans="1:25" x14ac:dyDescent="0.25">
      <c r="A9" s="9" t="s">
        <v>85</v>
      </c>
      <c r="B9" s="49">
        <v>15</v>
      </c>
      <c r="C9" s="50">
        <v>7</v>
      </c>
      <c r="D9" s="51">
        <v>22</v>
      </c>
      <c r="E9" s="50">
        <v>7</v>
      </c>
      <c r="F9" s="50">
        <v>8</v>
      </c>
      <c r="G9" s="50">
        <v>15</v>
      </c>
      <c r="H9" s="49">
        <v>8</v>
      </c>
      <c r="I9" s="50">
        <v>10</v>
      </c>
      <c r="J9" s="51">
        <v>18</v>
      </c>
      <c r="K9" s="50">
        <v>24</v>
      </c>
      <c r="L9" s="50">
        <v>16</v>
      </c>
      <c r="M9" s="50">
        <v>40</v>
      </c>
      <c r="N9" s="49">
        <v>19</v>
      </c>
      <c r="O9" s="50">
        <v>11</v>
      </c>
      <c r="P9" s="51">
        <v>30</v>
      </c>
      <c r="Q9" s="50">
        <v>15</v>
      </c>
      <c r="R9" s="50">
        <v>3</v>
      </c>
      <c r="S9" s="50">
        <v>18</v>
      </c>
      <c r="T9" s="49">
        <v>19</v>
      </c>
      <c r="U9" s="50">
        <v>10</v>
      </c>
      <c r="V9" s="51">
        <v>29</v>
      </c>
      <c r="W9" s="49">
        <v>10</v>
      </c>
      <c r="X9" s="50">
        <v>10</v>
      </c>
      <c r="Y9" s="51">
        <v>20</v>
      </c>
    </row>
    <row r="10" spans="1:25" x14ac:dyDescent="0.25">
      <c r="A10" s="9" t="s">
        <v>86</v>
      </c>
      <c r="B10" s="49">
        <v>7</v>
      </c>
      <c r="C10" s="50">
        <v>3</v>
      </c>
      <c r="D10" s="51">
        <v>10</v>
      </c>
      <c r="E10" s="50">
        <v>5</v>
      </c>
      <c r="F10" s="50">
        <v>4</v>
      </c>
      <c r="G10" s="50">
        <v>9</v>
      </c>
      <c r="H10" s="49">
        <v>6</v>
      </c>
      <c r="I10" s="50">
        <v>4</v>
      </c>
      <c r="J10" s="51">
        <v>10</v>
      </c>
      <c r="K10" s="50">
        <v>5</v>
      </c>
      <c r="L10" s="50">
        <v>4</v>
      </c>
      <c r="M10" s="50">
        <v>9</v>
      </c>
      <c r="N10" s="49">
        <v>9</v>
      </c>
      <c r="O10" s="50">
        <v>5</v>
      </c>
      <c r="P10" s="51">
        <v>14</v>
      </c>
      <c r="Q10" s="50">
        <v>2</v>
      </c>
      <c r="R10" s="50">
        <v>5</v>
      </c>
      <c r="S10" s="50">
        <v>7</v>
      </c>
      <c r="T10" s="49">
        <v>6</v>
      </c>
      <c r="U10" s="50">
        <v>5</v>
      </c>
      <c r="V10" s="51">
        <v>11</v>
      </c>
      <c r="W10" s="49">
        <v>9</v>
      </c>
      <c r="X10" s="50">
        <v>4</v>
      </c>
      <c r="Y10" s="51">
        <v>13</v>
      </c>
    </row>
    <row r="11" spans="1:25" x14ac:dyDescent="0.25">
      <c r="A11" s="9" t="s">
        <v>87</v>
      </c>
      <c r="B11" s="49">
        <v>0</v>
      </c>
      <c r="C11" s="50">
        <v>2</v>
      </c>
      <c r="D11" s="51">
        <v>2</v>
      </c>
      <c r="E11" s="50">
        <v>3</v>
      </c>
      <c r="F11" s="50">
        <v>2</v>
      </c>
      <c r="G11" s="50">
        <v>5</v>
      </c>
      <c r="H11" s="49">
        <v>1</v>
      </c>
      <c r="I11" s="50">
        <v>1</v>
      </c>
      <c r="J11" s="51">
        <v>2</v>
      </c>
      <c r="K11" s="50">
        <v>2</v>
      </c>
      <c r="L11" s="50">
        <v>2</v>
      </c>
      <c r="M11" s="50">
        <v>4</v>
      </c>
      <c r="N11" s="49">
        <v>1</v>
      </c>
      <c r="O11" s="50">
        <v>3</v>
      </c>
      <c r="P11" s="51">
        <v>4</v>
      </c>
      <c r="Q11" s="50">
        <v>3</v>
      </c>
      <c r="R11" s="50">
        <v>2</v>
      </c>
      <c r="S11" s="50">
        <v>5</v>
      </c>
      <c r="T11" s="49">
        <v>0</v>
      </c>
      <c r="U11" s="50">
        <v>1</v>
      </c>
      <c r="V11" s="51">
        <v>1</v>
      </c>
      <c r="W11" s="49">
        <v>3</v>
      </c>
      <c r="X11" s="50">
        <v>1</v>
      </c>
      <c r="Y11" s="51">
        <v>4</v>
      </c>
    </row>
    <row r="12" spans="1:25" x14ac:dyDescent="0.25">
      <c r="A12" s="9" t="s">
        <v>88</v>
      </c>
      <c r="B12" s="49">
        <v>4</v>
      </c>
      <c r="C12" s="50">
        <v>2</v>
      </c>
      <c r="D12" s="51">
        <v>6</v>
      </c>
      <c r="E12" s="50">
        <v>1</v>
      </c>
      <c r="F12" s="50">
        <v>0</v>
      </c>
      <c r="G12" s="50">
        <v>1</v>
      </c>
      <c r="H12" s="49">
        <v>3</v>
      </c>
      <c r="I12" s="50">
        <v>1</v>
      </c>
      <c r="J12" s="51">
        <v>4</v>
      </c>
      <c r="K12" s="50">
        <v>1</v>
      </c>
      <c r="L12" s="50">
        <v>1</v>
      </c>
      <c r="M12" s="50">
        <v>2</v>
      </c>
      <c r="N12" s="49">
        <v>3</v>
      </c>
      <c r="O12" s="50">
        <v>2</v>
      </c>
      <c r="P12" s="51">
        <v>5</v>
      </c>
      <c r="Q12" s="50">
        <v>1</v>
      </c>
      <c r="R12" s="50">
        <v>1</v>
      </c>
      <c r="S12" s="50">
        <v>2</v>
      </c>
      <c r="T12" s="49">
        <v>3</v>
      </c>
      <c r="U12" s="50">
        <v>3</v>
      </c>
      <c r="V12" s="51">
        <v>6</v>
      </c>
      <c r="W12" s="49">
        <v>5</v>
      </c>
      <c r="X12" s="50">
        <v>0</v>
      </c>
      <c r="Y12" s="51">
        <v>5</v>
      </c>
    </row>
    <row r="13" spans="1:25" x14ac:dyDescent="0.25">
      <c r="A13" s="9" t="s">
        <v>89</v>
      </c>
      <c r="B13" s="49">
        <v>13</v>
      </c>
      <c r="C13" s="50">
        <v>6</v>
      </c>
      <c r="D13" s="51">
        <v>19</v>
      </c>
      <c r="E13" s="50">
        <v>8</v>
      </c>
      <c r="F13" s="50">
        <v>3</v>
      </c>
      <c r="G13" s="50">
        <v>11</v>
      </c>
      <c r="H13" s="49">
        <v>8</v>
      </c>
      <c r="I13" s="50">
        <v>3</v>
      </c>
      <c r="J13" s="51">
        <v>11</v>
      </c>
      <c r="K13" s="50">
        <v>9</v>
      </c>
      <c r="L13" s="50">
        <v>7</v>
      </c>
      <c r="M13" s="50">
        <v>16</v>
      </c>
      <c r="N13" s="49">
        <v>7</v>
      </c>
      <c r="O13" s="50">
        <v>5</v>
      </c>
      <c r="P13" s="51">
        <v>12</v>
      </c>
      <c r="Q13" s="50">
        <v>9</v>
      </c>
      <c r="R13" s="50">
        <v>3</v>
      </c>
      <c r="S13" s="50">
        <v>12</v>
      </c>
      <c r="T13" s="49">
        <v>12</v>
      </c>
      <c r="U13" s="50">
        <v>4</v>
      </c>
      <c r="V13" s="51">
        <v>16</v>
      </c>
      <c r="W13" s="49">
        <v>6</v>
      </c>
      <c r="X13" s="50">
        <v>2</v>
      </c>
      <c r="Y13" s="51">
        <v>8</v>
      </c>
    </row>
    <row r="14" spans="1:25" x14ac:dyDescent="0.25">
      <c r="A14" s="9" t="s">
        <v>90</v>
      </c>
      <c r="B14" s="49">
        <v>20</v>
      </c>
      <c r="C14" s="50">
        <v>4</v>
      </c>
      <c r="D14" s="51">
        <v>24</v>
      </c>
      <c r="E14" s="50">
        <v>21</v>
      </c>
      <c r="F14" s="50">
        <v>3</v>
      </c>
      <c r="G14" s="50">
        <v>24</v>
      </c>
      <c r="H14" s="49">
        <v>17</v>
      </c>
      <c r="I14" s="50">
        <v>3</v>
      </c>
      <c r="J14" s="51">
        <v>20</v>
      </c>
      <c r="K14" s="50">
        <v>18</v>
      </c>
      <c r="L14" s="50">
        <v>7</v>
      </c>
      <c r="M14" s="50">
        <v>25</v>
      </c>
      <c r="N14" s="49">
        <v>10</v>
      </c>
      <c r="O14" s="50">
        <v>3</v>
      </c>
      <c r="P14" s="51">
        <v>13</v>
      </c>
      <c r="Q14" s="50">
        <v>15</v>
      </c>
      <c r="R14" s="50">
        <v>3</v>
      </c>
      <c r="S14" s="50">
        <v>18</v>
      </c>
      <c r="T14" s="49">
        <v>17</v>
      </c>
      <c r="U14" s="50">
        <v>6</v>
      </c>
      <c r="V14" s="51">
        <v>23</v>
      </c>
      <c r="W14" s="49">
        <v>20</v>
      </c>
      <c r="X14" s="50">
        <v>7</v>
      </c>
      <c r="Y14" s="51">
        <v>27</v>
      </c>
    </row>
    <row r="15" spans="1:25" x14ac:dyDescent="0.25">
      <c r="A15" s="9" t="s">
        <v>91</v>
      </c>
      <c r="B15" s="49">
        <v>18</v>
      </c>
      <c r="C15" s="50">
        <v>2</v>
      </c>
      <c r="D15" s="51">
        <v>20</v>
      </c>
      <c r="E15" s="50">
        <v>24</v>
      </c>
      <c r="F15" s="50">
        <v>6</v>
      </c>
      <c r="G15" s="50">
        <v>30</v>
      </c>
      <c r="H15" s="49">
        <v>21</v>
      </c>
      <c r="I15" s="50">
        <v>11</v>
      </c>
      <c r="J15" s="51">
        <v>32</v>
      </c>
      <c r="K15" s="50">
        <v>20</v>
      </c>
      <c r="L15" s="50">
        <v>2</v>
      </c>
      <c r="M15" s="50">
        <v>22</v>
      </c>
      <c r="N15" s="49">
        <v>15</v>
      </c>
      <c r="O15" s="50">
        <v>6</v>
      </c>
      <c r="P15" s="51">
        <v>21</v>
      </c>
      <c r="Q15" s="50">
        <v>13</v>
      </c>
      <c r="R15" s="50">
        <v>6</v>
      </c>
      <c r="S15" s="50">
        <v>19</v>
      </c>
      <c r="T15" s="49">
        <v>12</v>
      </c>
      <c r="U15" s="50">
        <v>8</v>
      </c>
      <c r="V15" s="51">
        <v>20</v>
      </c>
      <c r="W15" s="49">
        <v>12</v>
      </c>
      <c r="X15" s="50">
        <v>5</v>
      </c>
      <c r="Y15" s="51">
        <v>17</v>
      </c>
    </row>
    <row r="16" spans="1:25" x14ac:dyDescent="0.25">
      <c r="A16" s="9" t="s">
        <v>92</v>
      </c>
      <c r="B16" s="49">
        <v>23</v>
      </c>
      <c r="C16" s="50">
        <v>9</v>
      </c>
      <c r="D16" s="51">
        <v>32</v>
      </c>
      <c r="E16" s="50">
        <v>19</v>
      </c>
      <c r="F16" s="50">
        <v>8</v>
      </c>
      <c r="G16" s="50">
        <v>27</v>
      </c>
      <c r="H16" s="49">
        <v>18</v>
      </c>
      <c r="I16" s="50">
        <v>10</v>
      </c>
      <c r="J16" s="51">
        <v>28</v>
      </c>
      <c r="K16" s="50">
        <v>18</v>
      </c>
      <c r="L16" s="50">
        <v>9</v>
      </c>
      <c r="M16" s="50">
        <v>27</v>
      </c>
      <c r="N16" s="49">
        <v>17</v>
      </c>
      <c r="O16" s="50">
        <v>8</v>
      </c>
      <c r="P16" s="51">
        <v>25</v>
      </c>
      <c r="Q16" s="50">
        <v>18</v>
      </c>
      <c r="R16" s="50">
        <v>10</v>
      </c>
      <c r="S16" s="50">
        <v>28</v>
      </c>
      <c r="T16" s="49">
        <v>18</v>
      </c>
      <c r="U16" s="50">
        <v>7</v>
      </c>
      <c r="V16" s="51">
        <v>25</v>
      </c>
      <c r="W16" s="49">
        <v>19</v>
      </c>
      <c r="X16" s="50">
        <v>15</v>
      </c>
      <c r="Y16" s="51">
        <v>34</v>
      </c>
    </row>
    <row r="17" spans="1:25" x14ac:dyDescent="0.25">
      <c r="A17" s="9" t="s">
        <v>93</v>
      </c>
      <c r="B17" s="49">
        <v>18</v>
      </c>
      <c r="C17" s="50">
        <v>3</v>
      </c>
      <c r="D17" s="51">
        <v>21</v>
      </c>
      <c r="E17" s="50">
        <v>33</v>
      </c>
      <c r="F17" s="50">
        <v>12</v>
      </c>
      <c r="G17" s="50">
        <v>45</v>
      </c>
      <c r="H17" s="49">
        <v>18</v>
      </c>
      <c r="I17" s="50">
        <v>11</v>
      </c>
      <c r="J17" s="51">
        <v>29</v>
      </c>
      <c r="K17" s="50">
        <v>15</v>
      </c>
      <c r="L17" s="50">
        <v>4</v>
      </c>
      <c r="M17" s="50">
        <v>19</v>
      </c>
      <c r="N17" s="49">
        <v>19</v>
      </c>
      <c r="O17" s="50">
        <v>11</v>
      </c>
      <c r="P17" s="51">
        <v>30</v>
      </c>
      <c r="Q17" s="50">
        <v>22</v>
      </c>
      <c r="R17" s="50">
        <v>9</v>
      </c>
      <c r="S17" s="50">
        <v>31</v>
      </c>
      <c r="T17" s="49">
        <v>20</v>
      </c>
      <c r="U17" s="50">
        <v>12</v>
      </c>
      <c r="V17" s="51">
        <v>32</v>
      </c>
      <c r="W17" s="49">
        <v>19</v>
      </c>
      <c r="X17" s="50">
        <v>11</v>
      </c>
      <c r="Y17" s="51">
        <v>30</v>
      </c>
    </row>
    <row r="18" spans="1:25" x14ac:dyDescent="0.25">
      <c r="A18" s="9" t="s">
        <v>94</v>
      </c>
      <c r="B18" s="49">
        <v>43</v>
      </c>
      <c r="C18" s="50">
        <v>13</v>
      </c>
      <c r="D18" s="51">
        <v>56</v>
      </c>
      <c r="E18" s="50">
        <v>32</v>
      </c>
      <c r="F18" s="50">
        <v>14</v>
      </c>
      <c r="G18" s="50">
        <v>46</v>
      </c>
      <c r="H18" s="49">
        <v>33</v>
      </c>
      <c r="I18" s="50">
        <v>14</v>
      </c>
      <c r="J18" s="51">
        <v>47</v>
      </c>
      <c r="K18" s="50">
        <v>30</v>
      </c>
      <c r="L18" s="50">
        <v>17</v>
      </c>
      <c r="M18" s="50">
        <v>47</v>
      </c>
      <c r="N18" s="49">
        <v>31</v>
      </c>
      <c r="O18" s="50">
        <v>17</v>
      </c>
      <c r="P18" s="51">
        <v>48</v>
      </c>
      <c r="Q18" s="50">
        <v>30</v>
      </c>
      <c r="R18" s="50">
        <v>10</v>
      </c>
      <c r="S18" s="50">
        <v>40</v>
      </c>
      <c r="T18" s="49">
        <v>35</v>
      </c>
      <c r="U18" s="50">
        <v>21</v>
      </c>
      <c r="V18" s="51">
        <v>56</v>
      </c>
      <c r="W18" s="49">
        <v>33</v>
      </c>
      <c r="X18" s="50">
        <v>8</v>
      </c>
      <c r="Y18" s="51">
        <v>41</v>
      </c>
    </row>
    <row r="19" spans="1:25" x14ac:dyDescent="0.25">
      <c r="A19" s="9" t="s">
        <v>95</v>
      </c>
      <c r="B19" s="49">
        <v>42</v>
      </c>
      <c r="C19" s="50">
        <v>13</v>
      </c>
      <c r="D19" s="51">
        <v>55</v>
      </c>
      <c r="E19" s="50">
        <v>41</v>
      </c>
      <c r="F19" s="50">
        <v>24</v>
      </c>
      <c r="G19" s="50">
        <v>65</v>
      </c>
      <c r="H19" s="49">
        <v>43</v>
      </c>
      <c r="I19" s="50">
        <v>22</v>
      </c>
      <c r="J19" s="51">
        <v>65</v>
      </c>
      <c r="K19" s="50">
        <v>39</v>
      </c>
      <c r="L19" s="50">
        <v>22</v>
      </c>
      <c r="M19" s="50">
        <v>61</v>
      </c>
      <c r="N19" s="49">
        <v>54</v>
      </c>
      <c r="O19" s="50">
        <v>28</v>
      </c>
      <c r="P19" s="51">
        <v>82</v>
      </c>
      <c r="Q19" s="50">
        <v>27</v>
      </c>
      <c r="R19" s="50">
        <v>25</v>
      </c>
      <c r="S19" s="50">
        <v>52</v>
      </c>
      <c r="T19" s="49">
        <v>51</v>
      </c>
      <c r="U19" s="50">
        <v>32</v>
      </c>
      <c r="V19" s="51">
        <v>83</v>
      </c>
      <c r="W19" s="49">
        <v>37</v>
      </c>
      <c r="X19" s="50">
        <v>21</v>
      </c>
      <c r="Y19" s="51">
        <v>58</v>
      </c>
    </row>
    <row r="20" spans="1:25" x14ac:dyDescent="0.25">
      <c r="A20" s="9" t="s">
        <v>96</v>
      </c>
      <c r="B20" s="49">
        <v>49</v>
      </c>
      <c r="C20" s="50">
        <v>30</v>
      </c>
      <c r="D20" s="51">
        <v>79</v>
      </c>
      <c r="E20" s="50">
        <v>47</v>
      </c>
      <c r="F20" s="50">
        <v>29</v>
      </c>
      <c r="G20" s="50">
        <v>76</v>
      </c>
      <c r="H20" s="49">
        <v>50</v>
      </c>
      <c r="I20" s="50">
        <v>24</v>
      </c>
      <c r="J20" s="51">
        <v>74</v>
      </c>
      <c r="K20" s="50">
        <v>48</v>
      </c>
      <c r="L20" s="50">
        <v>36</v>
      </c>
      <c r="M20" s="50">
        <v>84</v>
      </c>
      <c r="N20" s="49">
        <v>41</v>
      </c>
      <c r="O20" s="50">
        <v>30</v>
      </c>
      <c r="P20" s="51">
        <v>71</v>
      </c>
      <c r="Q20" s="50">
        <v>57</v>
      </c>
      <c r="R20" s="50">
        <v>34</v>
      </c>
      <c r="S20" s="50">
        <v>91</v>
      </c>
      <c r="T20" s="49">
        <v>72</v>
      </c>
      <c r="U20" s="50">
        <v>43</v>
      </c>
      <c r="V20" s="51">
        <v>115</v>
      </c>
      <c r="W20" s="49">
        <v>55</v>
      </c>
      <c r="X20" s="50">
        <v>33</v>
      </c>
      <c r="Y20" s="51">
        <v>88</v>
      </c>
    </row>
    <row r="21" spans="1:25" x14ac:dyDescent="0.25">
      <c r="A21" s="9" t="s">
        <v>97</v>
      </c>
      <c r="B21" s="49">
        <v>44</v>
      </c>
      <c r="C21" s="50">
        <v>35</v>
      </c>
      <c r="D21" s="51">
        <v>79</v>
      </c>
      <c r="E21" s="50">
        <v>73</v>
      </c>
      <c r="F21" s="50">
        <v>30</v>
      </c>
      <c r="G21" s="50">
        <v>103</v>
      </c>
      <c r="H21" s="49">
        <v>55</v>
      </c>
      <c r="I21" s="50">
        <v>31</v>
      </c>
      <c r="J21" s="51">
        <v>86</v>
      </c>
      <c r="K21" s="50">
        <v>45</v>
      </c>
      <c r="L21" s="50">
        <v>38</v>
      </c>
      <c r="M21" s="50">
        <v>83</v>
      </c>
      <c r="N21" s="49">
        <v>59</v>
      </c>
      <c r="O21" s="50">
        <v>37</v>
      </c>
      <c r="P21" s="51">
        <v>96</v>
      </c>
      <c r="Q21" s="50">
        <v>66</v>
      </c>
      <c r="R21" s="50">
        <v>39</v>
      </c>
      <c r="S21" s="50">
        <v>105</v>
      </c>
      <c r="T21" s="49">
        <v>78</v>
      </c>
      <c r="U21" s="50">
        <v>47</v>
      </c>
      <c r="V21" s="51">
        <v>125</v>
      </c>
      <c r="W21" s="49">
        <v>68</v>
      </c>
      <c r="X21" s="50">
        <v>39</v>
      </c>
      <c r="Y21" s="51">
        <v>107</v>
      </c>
    </row>
    <row r="22" spans="1:25" x14ac:dyDescent="0.25">
      <c r="A22" s="9" t="s">
        <v>98</v>
      </c>
      <c r="B22" s="49">
        <v>77</v>
      </c>
      <c r="C22" s="50">
        <v>46</v>
      </c>
      <c r="D22" s="51">
        <v>123</v>
      </c>
      <c r="E22" s="50">
        <v>60</v>
      </c>
      <c r="F22" s="50">
        <v>47</v>
      </c>
      <c r="G22" s="50">
        <v>107</v>
      </c>
      <c r="H22" s="49">
        <v>73</v>
      </c>
      <c r="I22" s="50">
        <v>37</v>
      </c>
      <c r="J22" s="51">
        <v>110</v>
      </c>
      <c r="K22" s="50">
        <v>67</v>
      </c>
      <c r="L22" s="50">
        <v>46</v>
      </c>
      <c r="M22" s="50">
        <v>113</v>
      </c>
      <c r="N22" s="49">
        <v>65</v>
      </c>
      <c r="O22" s="50">
        <v>46</v>
      </c>
      <c r="P22" s="51">
        <v>111</v>
      </c>
      <c r="Q22" s="50">
        <v>70</v>
      </c>
      <c r="R22" s="50">
        <v>43</v>
      </c>
      <c r="S22" s="50">
        <v>113</v>
      </c>
      <c r="T22" s="49">
        <v>90</v>
      </c>
      <c r="U22" s="50">
        <v>57</v>
      </c>
      <c r="V22" s="51">
        <v>147</v>
      </c>
      <c r="W22" s="49">
        <v>90</v>
      </c>
      <c r="X22" s="50">
        <v>52</v>
      </c>
      <c r="Y22" s="51">
        <v>142</v>
      </c>
    </row>
    <row r="23" spans="1:25" x14ac:dyDescent="0.25">
      <c r="A23" s="9" t="s">
        <v>99</v>
      </c>
      <c r="B23" s="49">
        <v>94</v>
      </c>
      <c r="C23" s="50">
        <v>49</v>
      </c>
      <c r="D23" s="51">
        <v>143</v>
      </c>
      <c r="E23" s="50">
        <v>106</v>
      </c>
      <c r="F23" s="50">
        <v>54</v>
      </c>
      <c r="G23" s="50">
        <v>160</v>
      </c>
      <c r="H23" s="49">
        <v>90</v>
      </c>
      <c r="I23" s="50">
        <v>48</v>
      </c>
      <c r="J23" s="51">
        <v>138</v>
      </c>
      <c r="K23" s="50">
        <v>87</v>
      </c>
      <c r="L23" s="50">
        <v>47</v>
      </c>
      <c r="M23" s="50">
        <v>134</v>
      </c>
      <c r="N23" s="49">
        <v>87</v>
      </c>
      <c r="O23" s="50">
        <v>50</v>
      </c>
      <c r="P23" s="51">
        <v>137</v>
      </c>
      <c r="Q23" s="50">
        <v>77</v>
      </c>
      <c r="R23" s="50">
        <v>50</v>
      </c>
      <c r="S23" s="50">
        <v>127</v>
      </c>
      <c r="T23" s="49">
        <v>116</v>
      </c>
      <c r="U23" s="50">
        <v>78</v>
      </c>
      <c r="V23" s="51">
        <v>194</v>
      </c>
      <c r="W23" s="49">
        <v>88</v>
      </c>
      <c r="X23" s="50">
        <v>54</v>
      </c>
      <c r="Y23" s="51">
        <v>142</v>
      </c>
    </row>
    <row r="24" spans="1:25" x14ac:dyDescent="0.25">
      <c r="A24" s="9" t="s">
        <v>100</v>
      </c>
      <c r="B24" s="49">
        <v>86</v>
      </c>
      <c r="C24" s="50">
        <v>58</v>
      </c>
      <c r="D24" s="51">
        <v>144</v>
      </c>
      <c r="E24" s="50">
        <v>98</v>
      </c>
      <c r="F24" s="50">
        <v>69</v>
      </c>
      <c r="G24" s="50">
        <v>167</v>
      </c>
      <c r="H24" s="49">
        <v>109</v>
      </c>
      <c r="I24" s="50">
        <v>62</v>
      </c>
      <c r="J24" s="51">
        <v>171</v>
      </c>
      <c r="K24" s="50">
        <v>106</v>
      </c>
      <c r="L24" s="50">
        <v>60</v>
      </c>
      <c r="M24" s="50">
        <v>166</v>
      </c>
      <c r="N24" s="49">
        <v>113</v>
      </c>
      <c r="O24" s="50">
        <v>64</v>
      </c>
      <c r="P24" s="51">
        <v>177</v>
      </c>
      <c r="Q24" s="50">
        <v>107</v>
      </c>
      <c r="R24" s="50">
        <v>69</v>
      </c>
      <c r="S24" s="50">
        <v>176</v>
      </c>
      <c r="T24" s="49">
        <v>135</v>
      </c>
      <c r="U24" s="50">
        <v>86</v>
      </c>
      <c r="V24" s="51">
        <v>221</v>
      </c>
      <c r="W24" s="49">
        <v>127</v>
      </c>
      <c r="X24" s="50">
        <v>87</v>
      </c>
      <c r="Y24" s="51">
        <v>214</v>
      </c>
    </row>
    <row r="25" spans="1:25" x14ac:dyDescent="0.25">
      <c r="A25" s="9" t="s">
        <v>101</v>
      </c>
      <c r="B25" s="49">
        <v>98</v>
      </c>
      <c r="C25" s="50">
        <v>81</v>
      </c>
      <c r="D25" s="51">
        <v>179</v>
      </c>
      <c r="E25" s="50">
        <v>113</v>
      </c>
      <c r="F25" s="50">
        <v>68</v>
      </c>
      <c r="G25" s="50">
        <v>181</v>
      </c>
      <c r="H25" s="49">
        <v>115</v>
      </c>
      <c r="I25" s="50">
        <v>92</v>
      </c>
      <c r="J25" s="51">
        <v>207</v>
      </c>
      <c r="K25" s="50">
        <v>116</v>
      </c>
      <c r="L25" s="50">
        <v>86</v>
      </c>
      <c r="M25" s="50">
        <v>202</v>
      </c>
      <c r="N25" s="49">
        <v>113</v>
      </c>
      <c r="O25" s="50">
        <v>89</v>
      </c>
      <c r="P25" s="51">
        <v>202</v>
      </c>
      <c r="Q25" s="50">
        <v>102</v>
      </c>
      <c r="R25" s="50">
        <v>72</v>
      </c>
      <c r="S25" s="50">
        <v>174</v>
      </c>
      <c r="T25" s="49">
        <v>136</v>
      </c>
      <c r="U25" s="50">
        <v>90</v>
      </c>
      <c r="V25" s="51">
        <v>226</v>
      </c>
      <c r="W25" s="49">
        <v>154</v>
      </c>
      <c r="X25" s="50">
        <v>113</v>
      </c>
      <c r="Y25" s="51">
        <v>267</v>
      </c>
    </row>
    <row r="26" spans="1:25" x14ac:dyDescent="0.25">
      <c r="A26" s="9" t="s">
        <v>102</v>
      </c>
      <c r="B26" s="49">
        <v>85</v>
      </c>
      <c r="C26" s="50">
        <v>85</v>
      </c>
      <c r="D26" s="51">
        <v>170</v>
      </c>
      <c r="E26" s="50">
        <v>101</v>
      </c>
      <c r="F26" s="50">
        <v>87</v>
      </c>
      <c r="G26" s="50">
        <v>188</v>
      </c>
      <c r="H26" s="49">
        <v>95</v>
      </c>
      <c r="I26" s="50">
        <v>86</v>
      </c>
      <c r="J26" s="51">
        <v>181</v>
      </c>
      <c r="K26" s="50">
        <v>103</v>
      </c>
      <c r="L26" s="50">
        <v>99</v>
      </c>
      <c r="M26" s="50">
        <v>202</v>
      </c>
      <c r="N26" s="49">
        <v>110</v>
      </c>
      <c r="O26" s="50">
        <v>80</v>
      </c>
      <c r="P26" s="51">
        <v>190</v>
      </c>
      <c r="Q26" s="50">
        <v>104</v>
      </c>
      <c r="R26" s="50">
        <v>91</v>
      </c>
      <c r="S26" s="50">
        <v>195</v>
      </c>
      <c r="T26" s="49">
        <v>142</v>
      </c>
      <c r="U26" s="50">
        <v>130</v>
      </c>
      <c r="V26" s="51">
        <v>272</v>
      </c>
      <c r="W26" s="49">
        <v>129</v>
      </c>
      <c r="X26" s="50">
        <v>117</v>
      </c>
      <c r="Y26" s="51">
        <v>246</v>
      </c>
    </row>
    <row r="27" spans="1:25" x14ac:dyDescent="0.25">
      <c r="A27" s="9" t="s">
        <v>103</v>
      </c>
      <c r="B27" s="49">
        <v>59</v>
      </c>
      <c r="C27" s="50">
        <v>77</v>
      </c>
      <c r="D27" s="51">
        <v>136</v>
      </c>
      <c r="E27" s="50">
        <v>75</v>
      </c>
      <c r="F27" s="50">
        <v>103</v>
      </c>
      <c r="G27" s="50">
        <v>178</v>
      </c>
      <c r="H27" s="49">
        <v>73</v>
      </c>
      <c r="I27" s="50">
        <v>95</v>
      </c>
      <c r="J27" s="51">
        <v>168</v>
      </c>
      <c r="K27" s="50">
        <v>74</v>
      </c>
      <c r="L27" s="50">
        <v>88</v>
      </c>
      <c r="M27" s="50">
        <v>162</v>
      </c>
      <c r="N27" s="49">
        <v>78</v>
      </c>
      <c r="O27" s="50">
        <v>90</v>
      </c>
      <c r="P27" s="51">
        <v>168</v>
      </c>
      <c r="Q27" s="50">
        <v>77</v>
      </c>
      <c r="R27" s="50">
        <v>89</v>
      </c>
      <c r="S27" s="50">
        <v>166</v>
      </c>
      <c r="T27" s="49">
        <v>92</v>
      </c>
      <c r="U27" s="50">
        <v>91</v>
      </c>
      <c r="V27" s="51">
        <v>183</v>
      </c>
      <c r="W27" s="49">
        <v>105</v>
      </c>
      <c r="X27" s="50">
        <v>129</v>
      </c>
      <c r="Y27" s="51">
        <v>234</v>
      </c>
    </row>
    <row r="28" spans="1:25" x14ac:dyDescent="0.25">
      <c r="A28" s="9" t="s">
        <v>104</v>
      </c>
      <c r="B28" s="49">
        <v>41</v>
      </c>
      <c r="C28" s="50">
        <v>53</v>
      </c>
      <c r="D28" s="51">
        <v>94</v>
      </c>
      <c r="E28" s="50">
        <v>39</v>
      </c>
      <c r="F28" s="50">
        <v>56</v>
      </c>
      <c r="G28" s="50">
        <v>95</v>
      </c>
      <c r="H28" s="49">
        <v>34</v>
      </c>
      <c r="I28" s="50">
        <v>56</v>
      </c>
      <c r="J28" s="51">
        <v>90</v>
      </c>
      <c r="K28" s="50">
        <v>36</v>
      </c>
      <c r="L28" s="50">
        <v>60</v>
      </c>
      <c r="M28" s="50">
        <v>96</v>
      </c>
      <c r="N28" s="49">
        <v>50</v>
      </c>
      <c r="O28" s="50">
        <v>91</v>
      </c>
      <c r="P28" s="51">
        <v>141</v>
      </c>
      <c r="Q28" s="50">
        <v>48</v>
      </c>
      <c r="R28" s="50">
        <v>68</v>
      </c>
      <c r="S28" s="50">
        <v>116</v>
      </c>
      <c r="T28" s="49">
        <v>56</v>
      </c>
      <c r="U28" s="50">
        <v>76</v>
      </c>
      <c r="V28" s="51">
        <v>132</v>
      </c>
      <c r="W28" s="49">
        <v>53</v>
      </c>
      <c r="X28" s="50">
        <v>81</v>
      </c>
      <c r="Y28" s="51">
        <v>134</v>
      </c>
    </row>
    <row r="29" spans="1:25" x14ac:dyDescent="0.25">
      <c r="A29" s="9" t="s">
        <v>105</v>
      </c>
      <c r="B29" s="49">
        <v>17</v>
      </c>
      <c r="C29" s="50">
        <v>34</v>
      </c>
      <c r="D29" s="51">
        <v>51</v>
      </c>
      <c r="E29" s="50">
        <v>9</v>
      </c>
      <c r="F29" s="50">
        <v>27</v>
      </c>
      <c r="G29" s="50">
        <v>36</v>
      </c>
      <c r="H29" s="49">
        <v>9</v>
      </c>
      <c r="I29" s="50">
        <v>31</v>
      </c>
      <c r="J29" s="51">
        <v>40</v>
      </c>
      <c r="K29" s="50">
        <v>16</v>
      </c>
      <c r="L29" s="50">
        <v>26</v>
      </c>
      <c r="M29" s="50">
        <v>42</v>
      </c>
      <c r="N29" s="49">
        <v>13</v>
      </c>
      <c r="O29" s="50">
        <v>37</v>
      </c>
      <c r="P29" s="51">
        <v>50</v>
      </c>
      <c r="Q29" s="50">
        <v>13</v>
      </c>
      <c r="R29" s="50">
        <v>32</v>
      </c>
      <c r="S29" s="50">
        <v>45</v>
      </c>
      <c r="T29" s="49">
        <v>17</v>
      </c>
      <c r="U29" s="50">
        <v>49</v>
      </c>
      <c r="V29" s="51">
        <v>66</v>
      </c>
      <c r="W29" s="49">
        <v>21</v>
      </c>
      <c r="X29" s="50">
        <v>50</v>
      </c>
      <c r="Y29" s="51">
        <v>71</v>
      </c>
    </row>
    <row r="30" spans="1:25" x14ac:dyDescent="0.25">
      <c r="A30" s="52" t="s">
        <v>106</v>
      </c>
      <c r="B30" s="53">
        <v>853</v>
      </c>
      <c r="C30" s="54">
        <v>612</v>
      </c>
      <c r="D30" s="55">
        <v>1465</v>
      </c>
      <c r="E30" s="54">
        <v>915</v>
      </c>
      <c r="F30" s="54">
        <v>654</v>
      </c>
      <c r="G30" s="54">
        <v>1569</v>
      </c>
      <c r="H30" s="53">
        <v>879</v>
      </c>
      <c r="I30" s="54">
        <v>652</v>
      </c>
      <c r="J30" s="55">
        <v>1531</v>
      </c>
      <c r="K30" s="54">
        <v>879</v>
      </c>
      <c r="L30" s="54">
        <v>677</v>
      </c>
      <c r="M30" s="54">
        <v>1556</v>
      </c>
      <c r="N30" s="53">
        <v>914</v>
      </c>
      <c r="O30" s="54">
        <v>713</v>
      </c>
      <c r="P30" s="55">
        <v>1627</v>
      </c>
      <c r="Q30" s="54">
        <v>876</v>
      </c>
      <c r="R30" s="54">
        <v>664</v>
      </c>
      <c r="S30" s="54">
        <v>1540</v>
      </c>
      <c r="T30" s="53">
        <v>1127</v>
      </c>
      <c r="U30" s="54">
        <v>856</v>
      </c>
      <c r="V30" s="55">
        <v>1983</v>
      </c>
      <c r="W30" s="53">
        <v>1063</v>
      </c>
      <c r="X30" s="54">
        <v>839</v>
      </c>
      <c r="Y30" s="55">
        <v>1902</v>
      </c>
    </row>
    <row r="32" spans="1:25" x14ac:dyDescent="0.25">
      <c r="A32" s="1" t="s">
        <v>77</v>
      </c>
    </row>
  </sheetData>
  <mergeCells count="10">
    <mergeCell ref="W7:Y7"/>
    <mergeCell ref="Q7:S7"/>
    <mergeCell ref="T7:V7"/>
    <mergeCell ref="A2:P2"/>
    <mergeCell ref="A7:A8"/>
    <mergeCell ref="N7:P7"/>
    <mergeCell ref="B7:D7"/>
    <mergeCell ref="E7:G7"/>
    <mergeCell ref="H7:J7"/>
    <mergeCell ref="K7:M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Y3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2578125" defaultRowHeight="15" x14ac:dyDescent="0.25"/>
  <cols>
    <col min="1" max="1" width="13.140625" bestFit="1" customWidth="1"/>
  </cols>
  <sheetData>
    <row r="2" spans="1:25" ht="19.5" x14ac:dyDescent="0.3">
      <c r="A2" s="95" t="s">
        <v>107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4" spans="1:25" x14ac:dyDescent="0.25">
      <c r="A4" s="8" t="s">
        <v>1</v>
      </c>
    </row>
    <row r="5" spans="1:25" x14ac:dyDescent="0.25">
      <c r="A5" s="93" t="s">
        <v>79</v>
      </c>
    </row>
    <row r="6" spans="1:25" s="78" customFormat="1" ht="15.75" x14ac:dyDescent="0.25">
      <c r="A6" s="57"/>
    </row>
    <row r="7" spans="1:25" ht="17.25" x14ac:dyDescent="0.25">
      <c r="A7" s="101" t="s">
        <v>108</v>
      </c>
      <c r="B7" s="100">
        <v>2015</v>
      </c>
      <c r="C7" s="101"/>
      <c r="D7" s="102"/>
      <c r="E7" s="101">
        <v>2016</v>
      </c>
      <c r="F7" s="101"/>
      <c r="G7" s="101"/>
      <c r="H7" s="100">
        <v>2017</v>
      </c>
      <c r="I7" s="101"/>
      <c r="J7" s="102"/>
      <c r="K7" s="101">
        <v>2018</v>
      </c>
      <c r="L7" s="101"/>
      <c r="M7" s="101"/>
      <c r="N7" s="100">
        <v>2019</v>
      </c>
      <c r="O7" s="101"/>
      <c r="P7" s="102"/>
      <c r="Q7" s="100">
        <v>2020</v>
      </c>
      <c r="R7" s="101"/>
      <c r="S7" s="102"/>
      <c r="T7" s="100">
        <v>2021</v>
      </c>
      <c r="U7" s="101"/>
      <c r="V7" s="102"/>
      <c r="W7" s="100">
        <v>2022</v>
      </c>
      <c r="X7" s="101"/>
      <c r="Y7" s="102"/>
    </row>
    <row r="8" spans="1:25" ht="15.75" x14ac:dyDescent="0.25">
      <c r="A8" s="101" t="s">
        <v>81</v>
      </c>
      <c r="B8" s="46" t="s">
        <v>82</v>
      </c>
      <c r="C8" s="47" t="s">
        <v>83</v>
      </c>
      <c r="D8" s="48" t="s">
        <v>12</v>
      </c>
      <c r="E8" s="47" t="s">
        <v>82</v>
      </c>
      <c r="F8" s="47" t="s">
        <v>83</v>
      </c>
      <c r="G8" s="47" t="s">
        <v>12</v>
      </c>
      <c r="H8" s="46" t="s">
        <v>82</v>
      </c>
      <c r="I8" s="47" t="s">
        <v>83</v>
      </c>
      <c r="J8" s="48" t="s">
        <v>12</v>
      </c>
      <c r="K8" s="47" t="s">
        <v>82</v>
      </c>
      <c r="L8" s="47" t="s">
        <v>83</v>
      </c>
      <c r="M8" s="47" t="s">
        <v>12</v>
      </c>
      <c r="N8" s="46" t="s">
        <v>82</v>
      </c>
      <c r="O8" s="47" t="s">
        <v>83</v>
      </c>
      <c r="P8" s="48" t="s">
        <v>12</v>
      </c>
      <c r="Q8" s="46" t="s">
        <v>82</v>
      </c>
      <c r="R8" s="47" t="s">
        <v>83</v>
      </c>
      <c r="S8" s="48" t="s">
        <v>12</v>
      </c>
      <c r="T8" s="46" t="s">
        <v>82</v>
      </c>
      <c r="U8" s="47" t="s">
        <v>83</v>
      </c>
      <c r="V8" s="48" t="s">
        <v>12</v>
      </c>
      <c r="W8" s="46" t="s">
        <v>82</v>
      </c>
      <c r="X8" s="47" t="s">
        <v>83</v>
      </c>
      <c r="Y8" s="48" t="s">
        <v>12</v>
      </c>
    </row>
    <row r="9" spans="1:25" x14ac:dyDescent="0.25">
      <c r="A9" s="9" t="s">
        <v>85</v>
      </c>
      <c r="B9" s="87">
        <v>7.1907957813998085</v>
      </c>
      <c r="C9" s="85">
        <v>3.3254156769596199</v>
      </c>
      <c r="D9" s="88">
        <v>5.2493438320209975</v>
      </c>
      <c r="E9" s="85">
        <v>3.1890660592255125</v>
      </c>
      <c r="F9" s="85">
        <v>3.8535645472061657</v>
      </c>
      <c r="G9" s="85">
        <v>3.5120580660266918</v>
      </c>
      <c r="H9" s="87">
        <v>3.7968675842429995</v>
      </c>
      <c r="I9" s="85">
        <v>5.1020408163265305</v>
      </c>
      <c r="J9" s="88">
        <v>4.4258667322350629</v>
      </c>
      <c r="K9" s="85">
        <v>11.310084825636192</v>
      </c>
      <c r="L9" s="85">
        <v>8.1883316274309106</v>
      </c>
      <c r="M9" s="85">
        <v>9.8135426889106974</v>
      </c>
      <c r="N9" s="87">
        <v>8.9076418190342235</v>
      </c>
      <c r="O9" s="85">
        <v>5.5639858371269604</v>
      </c>
      <c r="P9" s="88">
        <v>7.2992700729927007</v>
      </c>
      <c r="Q9" s="87">
        <v>7.360157016683023</v>
      </c>
      <c r="R9" s="85">
        <v>1.5360983102918586</v>
      </c>
      <c r="S9" s="88">
        <v>4.5101478326234021</v>
      </c>
      <c r="T9" s="87">
        <v>9.1390091390091399</v>
      </c>
      <c r="U9" s="85">
        <v>5.3995680345572348</v>
      </c>
      <c r="V9" s="88">
        <v>7.3772576952429407</v>
      </c>
      <c r="W9" s="85">
        <v>4.9504950495049505</v>
      </c>
      <c r="X9" s="85">
        <v>5.6022408963585431</v>
      </c>
      <c r="Y9" s="85">
        <v>5.2562417871222076</v>
      </c>
    </row>
    <row r="10" spans="1:25" x14ac:dyDescent="0.25">
      <c r="A10" s="9" t="s">
        <v>86</v>
      </c>
      <c r="B10" s="87">
        <v>0.82853310187011764</v>
      </c>
      <c r="C10" s="85">
        <v>0.3724240668708102</v>
      </c>
      <c r="D10" s="88">
        <v>0.60591371788657289</v>
      </c>
      <c r="E10" s="85">
        <v>0.59223294947237681</v>
      </c>
      <c r="F10" s="85">
        <v>0.49484113390489443</v>
      </c>
      <c r="G10" s="85">
        <v>0.54459553048431109</v>
      </c>
      <c r="H10" s="87">
        <v>0.71662445683123566</v>
      </c>
      <c r="I10" s="85">
        <v>0.49594198423435859</v>
      </c>
      <c r="J10" s="88">
        <v>0.60834482396192835</v>
      </c>
      <c r="K10" s="85">
        <v>0.6090284312465728</v>
      </c>
      <c r="L10" s="85">
        <v>0.50704020036538577</v>
      </c>
      <c r="M10" s="85">
        <v>0.55905072058249694</v>
      </c>
      <c r="N10" s="87">
        <v>1.1343584572724981</v>
      </c>
      <c r="O10" s="85">
        <v>0.66251490658539813</v>
      </c>
      <c r="P10" s="88">
        <v>0.90433434532652934</v>
      </c>
      <c r="Q10" s="87">
        <v>0.25876568766981495</v>
      </c>
      <c r="R10" s="85">
        <v>0.69512025580425407</v>
      </c>
      <c r="S10" s="88">
        <v>0.46910601796005896</v>
      </c>
      <c r="T10" s="87">
        <v>0.82045672090797206</v>
      </c>
      <c r="U10" s="85">
        <v>0.73142188414277354</v>
      </c>
      <c r="V10" s="88">
        <v>0.77744010177397693</v>
      </c>
      <c r="W10" s="85">
        <v>1.285530638480217</v>
      </c>
      <c r="X10" s="85">
        <v>0.61115355233002289</v>
      </c>
      <c r="Y10" s="85">
        <v>0.95969289827255277</v>
      </c>
    </row>
    <row r="11" spans="1:25" x14ac:dyDescent="0.25">
      <c r="A11" s="9" t="s">
        <v>87</v>
      </c>
      <c r="B11" s="87">
        <v>0</v>
      </c>
      <c r="C11" s="85">
        <v>0.19778481012658228</v>
      </c>
      <c r="D11" s="88">
        <v>9.530617107457709E-2</v>
      </c>
      <c r="E11" s="85">
        <v>0.28134583342451025</v>
      </c>
      <c r="F11" s="85">
        <v>0.20085497266698579</v>
      </c>
      <c r="G11" s="85">
        <v>0.24247753849735054</v>
      </c>
      <c r="H11" s="87">
        <v>9.3645526709264959E-2</v>
      </c>
      <c r="I11" s="85">
        <v>0.10060969475018612</v>
      </c>
      <c r="J11" s="88">
        <v>9.7002775896103552E-2</v>
      </c>
      <c r="K11" s="85">
        <v>0.18605516535652822</v>
      </c>
      <c r="L11" s="85">
        <v>0.20214748006320477</v>
      </c>
      <c r="M11" s="85">
        <v>0.19376778223084845</v>
      </c>
      <c r="N11" s="87">
        <v>9.420631182289213E-2</v>
      </c>
      <c r="O11" s="85">
        <v>0.30105368790767684</v>
      </c>
      <c r="P11" s="88">
        <v>0.19436345966958213</v>
      </c>
      <c r="Q11" s="87">
        <v>0.28843380444188055</v>
      </c>
      <c r="R11" s="85">
        <v>0.20283975659229209</v>
      </c>
      <c r="S11" s="88">
        <v>0.24677952717042595</v>
      </c>
      <c r="T11" s="87">
        <v>0</v>
      </c>
      <c r="U11" s="85">
        <v>0.10214504596527069</v>
      </c>
      <c r="V11" s="88">
        <v>4.9492699826775552E-2</v>
      </c>
      <c r="W11" s="85">
        <v>0.29556650246305416</v>
      </c>
      <c r="X11" s="85">
        <v>0.10532968190436065</v>
      </c>
      <c r="Y11" s="85">
        <v>0.20362451639177356</v>
      </c>
    </row>
    <row r="12" spans="1:25" x14ac:dyDescent="0.25">
      <c r="A12" s="9" t="s">
        <v>88</v>
      </c>
      <c r="B12" s="87">
        <v>0.37126989774608238</v>
      </c>
      <c r="C12" s="85">
        <v>0.19191709181633534</v>
      </c>
      <c r="D12" s="88">
        <v>0.28308563340410475</v>
      </c>
      <c r="E12" s="85">
        <v>9.357279651659671E-2</v>
      </c>
      <c r="F12" s="85">
        <v>0</v>
      </c>
      <c r="G12" s="85">
        <v>4.7581209228851347E-2</v>
      </c>
      <c r="H12" s="87">
        <v>0.28164694616475089</v>
      </c>
      <c r="I12" s="85">
        <v>9.8185852727766643E-2</v>
      </c>
      <c r="J12" s="88">
        <v>0.19197174175961296</v>
      </c>
      <c r="K12" s="85">
        <v>9.4780740553519538E-2</v>
      </c>
      <c r="L12" s="85">
        <v>9.9334459123870081E-2</v>
      </c>
      <c r="M12" s="85">
        <v>9.7004187347420473E-2</v>
      </c>
      <c r="N12" s="87">
        <v>0.28430629264594387</v>
      </c>
      <c r="O12" s="85">
        <v>0.2008435428800964</v>
      </c>
      <c r="P12" s="88">
        <v>0.24378352023403216</v>
      </c>
      <c r="Q12" s="87">
        <v>9.4410876132930519E-2</v>
      </c>
      <c r="R12" s="85">
        <v>0.1001401962747847</v>
      </c>
      <c r="S12" s="88">
        <v>9.7191175041306255E-2</v>
      </c>
      <c r="T12" s="87">
        <v>0.28873917228103946</v>
      </c>
      <c r="U12" s="85">
        <v>0.30590394616090549</v>
      </c>
      <c r="V12" s="88">
        <v>0.29707382284497696</v>
      </c>
      <c r="W12" s="85">
        <v>0.47929447852760737</v>
      </c>
      <c r="X12" s="85">
        <v>0</v>
      </c>
      <c r="Y12" s="85">
        <v>0.24720656580638783</v>
      </c>
    </row>
    <row r="13" spans="1:25" x14ac:dyDescent="0.25">
      <c r="A13" s="9" t="s">
        <v>89</v>
      </c>
      <c r="B13" s="87">
        <v>1.1366120218579234</v>
      </c>
      <c r="C13" s="85">
        <v>0.54816213417790893</v>
      </c>
      <c r="D13" s="88">
        <v>0.8488521880282055</v>
      </c>
      <c r="E13" s="85">
        <v>0.72278706693008232</v>
      </c>
      <c r="F13" s="85">
        <v>0.28032754716510982</v>
      </c>
      <c r="G13" s="85">
        <v>0.50528172518492542</v>
      </c>
      <c r="H13" s="87">
        <v>0.73412904765109299</v>
      </c>
      <c r="I13" s="85">
        <v>0.2820282216240439</v>
      </c>
      <c r="J13" s="88">
        <v>0.51080823794376473</v>
      </c>
      <c r="K13" s="85">
        <v>0.8273503644937994</v>
      </c>
      <c r="L13" s="85">
        <v>0.66126944840681312</v>
      </c>
      <c r="M13" s="85">
        <v>0.74544116139732963</v>
      </c>
      <c r="N13" s="87">
        <v>0.64545873674504384</v>
      </c>
      <c r="O13" s="85">
        <v>0.47619047619047616</v>
      </c>
      <c r="P13" s="88">
        <v>0.56219255094869991</v>
      </c>
      <c r="Q13" s="87">
        <v>0.84913671101047272</v>
      </c>
      <c r="R13" s="85">
        <v>0.29205607476635514</v>
      </c>
      <c r="S13" s="88">
        <v>0.57496047146758655</v>
      </c>
      <c r="T13" s="87">
        <v>1.1476664116296864</v>
      </c>
      <c r="U13" s="85">
        <v>0.39258023358523902</v>
      </c>
      <c r="V13" s="88">
        <v>0.77500605473480255</v>
      </c>
      <c r="W13" s="85">
        <v>0.57531882251414324</v>
      </c>
      <c r="X13" s="85">
        <v>0.19980019980019981</v>
      </c>
      <c r="Y13" s="85">
        <v>0.39140858163315234</v>
      </c>
    </row>
    <row r="14" spans="1:25" x14ac:dyDescent="0.25">
      <c r="A14" s="9" t="s">
        <v>90</v>
      </c>
      <c r="B14" s="87">
        <v>1.9660850331776847</v>
      </c>
      <c r="C14" s="85">
        <v>0.41803835501907299</v>
      </c>
      <c r="D14" s="88">
        <v>1.2157438832885872</v>
      </c>
      <c r="E14" s="85">
        <v>2.0658311527337831</v>
      </c>
      <c r="F14" s="85">
        <v>0.312090381374446</v>
      </c>
      <c r="G14" s="85">
        <v>1.2134695115785215</v>
      </c>
      <c r="H14" s="87">
        <v>1.7199224348705839</v>
      </c>
      <c r="I14" s="85">
        <v>0.31962156806341291</v>
      </c>
      <c r="J14" s="88">
        <v>1.0378683567776263</v>
      </c>
      <c r="K14" s="85">
        <v>1.8744923249953136</v>
      </c>
      <c r="L14" s="85">
        <v>0.76474872541879091</v>
      </c>
      <c r="M14" s="85">
        <v>1.3329115408812855</v>
      </c>
      <c r="N14" s="87">
        <v>1.0613457864572278</v>
      </c>
      <c r="O14" s="85">
        <v>0.33515808289576582</v>
      </c>
      <c r="P14" s="88">
        <v>0.70756000653132312</v>
      </c>
      <c r="Q14" s="87">
        <v>1.5771212280517295</v>
      </c>
      <c r="R14" s="85">
        <v>0.33270489076189425</v>
      </c>
      <c r="S14" s="88">
        <v>0.97150259067357514</v>
      </c>
      <c r="T14" s="87">
        <v>1.7810371922472499</v>
      </c>
      <c r="U14" s="85">
        <v>0.65847234416154521</v>
      </c>
      <c r="V14" s="88">
        <v>1.2327812617248217</v>
      </c>
      <c r="W14" s="85">
        <v>2.1123785382340512</v>
      </c>
      <c r="X14" s="85">
        <v>0.75782180361589258</v>
      </c>
      <c r="Y14" s="85">
        <v>1.4434643143544506</v>
      </c>
    </row>
    <row r="15" spans="1:25" x14ac:dyDescent="0.25">
      <c r="A15" s="9" t="s">
        <v>91</v>
      </c>
      <c r="B15" s="87">
        <v>1.7566402628454318</v>
      </c>
      <c r="C15" s="85">
        <v>0.19541109609340648</v>
      </c>
      <c r="D15" s="88">
        <v>0.97648303360729094</v>
      </c>
      <c r="E15" s="85">
        <v>2.3510664698736958</v>
      </c>
      <c r="F15" s="85">
        <v>0.59170430563499732</v>
      </c>
      <c r="G15" s="85">
        <v>1.474322221312147</v>
      </c>
      <c r="H15" s="87">
        <v>2.0763708991674741</v>
      </c>
      <c r="I15" s="85">
        <v>1.1012517561628383</v>
      </c>
      <c r="J15" s="88">
        <v>1.5918470898216301</v>
      </c>
      <c r="K15" s="85">
        <v>2.0155601241585037</v>
      </c>
      <c r="L15" s="85">
        <v>0.20227560050568902</v>
      </c>
      <c r="M15" s="85">
        <v>1.1105334093880455</v>
      </c>
      <c r="N15" s="87">
        <v>1.5475085112968121</v>
      </c>
      <c r="O15" s="85">
        <v>0.62118231701004245</v>
      </c>
      <c r="P15" s="88">
        <v>1.0851591566763126</v>
      </c>
      <c r="Q15" s="87">
        <v>1.4025245441795231</v>
      </c>
      <c r="R15" s="85">
        <v>0.64516129032258063</v>
      </c>
      <c r="S15" s="88">
        <v>1.0232107275566806</v>
      </c>
      <c r="T15" s="87">
        <v>1.3582342954159594</v>
      </c>
      <c r="U15" s="85">
        <v>0.90171325518485113</v>
      </c>
      <c r="V15" s="88">
        <v>1.1294968091715141</v>
      </c>
      <c r="W15" s="85">
        <v>1.4433485686793361</v>
      </c>
      <c r="X15" s="85">
        <v>0.60408360517095561</v>
      </c>
      <c r="Y15" s="85">
        <v>1.0246519197155084</v>
      </c>
    </row>
    <row r="16" spans="1:25" x14ac:dyDescent="0.25">
      <c r="A16" s="9" t="s">
        <v>92</v>
      </c>
      <c r="B16" s="87">
        <v>2.2327929327249785</v>
      </c>
      <c r="C16" s="85">
        <v>0.88405749648014154</v>
      </c>
      <c r="D16" s="88">
        <v>1.5623982813618904</v>
      </c>
      <c r="E16" s="85">
        <v>1.8571251702364737</v>
      </c>
      <c r="F16" s="85">
        <v>0.78661702239236453</v>
      </c>
      <c r="G16" s="85">
        <v>1.3234645360521544</v>
      </c>
      <c r="H16" s="87">
        <v>1.751120392769818</v>
      </c>
      <c r="I16" s="85">
        <v>0.97546383305261652</v>
      </c>
      <c r="J16" s="88">
        <v>1.3638134822704244</v>
      </c>
      <c r="K16" s="85">
        <v>1.7466966408435896</v>
      </c>
      <c r="L16" s="85">
        <v>0.87868886603574647</v>
      </c>
      <c r="M16" s="85">
        <v>1.3140156805871217</v>
      </c>
      <c r="N16" s="87">
        <v>1.6585365853658536</v>
      </c>
      <c r="O16" s="85">
        <v>0.77421852317816708</v>
      </c>
      <c r="P16" s="88">
        <v>1.2145945683330905</v>
      </c>
      <c r="Q16" s="87">
        <v>1.7519953280124587</v>
      </c>
      <c r="R16" s="85">
        <v>0.96052252425319373</v>
      </c>
      <c r="S16" s="88">
        <v>1.3536379018612521</v>
      </c>
      <c r="T16" s="87">
        <v>1.7605633802816902</v>
      </c>
      <c r="U16" s="85">
        <v>0.67737565318366555</v>
      </c>
      <c r="V16" s="88">
        <v>1.2160716022959432</v>
      </c>
      <c r="W16" s="85">
        <v>1.8756169792694966</v>
      </c>
      <c r="X16" s="85">
        <v>1.4625585023400935</v>
      </c>
      <c r="Y16" s="85">
        <v>1.6678112430099088</v>
      </c>
    </row>
    <row r="17" spans="1:25" x14ac:dyDescent="0.25">
      <c r="A17" s="9" t="s">
        <v>93</v>
      </c>
      <c r="B17" s="87">
        <v>1.8448608667429662</v>
      </c>
      <c r="C17" s="85">
        <v>0.30117962017903455</v>
      </c>
      <c r="D17" s="88">
        <v>1.0650347404189138</v>
      </c>
      <c r="E17" s="85">
        <v>3.3495963567218618</v>
      </c>
      <c r="F17" s="85">
        <v>1.1937210273958978</v>
      </c>
      <c r="G17" s="85">
        <v>2.2607915114814716</v>
      </c>
      <c r="H17" s="87">
        <v>1.8298075652377224</v>
      </c>
      <c r="I17" s="85">
        <v>1.0948614502601126</v>
      </c>
      <c r="J17" s="88">
        <v>1.4584566176211735</v>
      </c>
      <c r="K17" s="85">
        <v>1.5048103771723611</v>
      </c>
      <c r="L17" s="85">
        <v>0.39572746249657859</v>
      </c>
      <c r="M17" s="85">
        <v>0.946403666068938</v>
      </c>
      <c r="N17" s="87">
        <v>1.8726591760299625</v>
      </c>
      <c r="O17" s="85">
        <v>1.0858835143139192</v>
      </c>
      <c r="P17" s="88">
        <v>1.4795817715525745</v>
      </c>
      <c r="Q17" s="87">
        <v>2.1619496855345912</v>
      </c>
      <c r="R17" s="85">
        <v>0.88792423046566693</v>
      </c>
      <c r="S17" s="88">
        <v>1.526191413942497</v>
      </c>
      <c r="T17" s="87">
        <v>1.9694731659281144</v>
      </c>
      <c r="U17" s="85">
        <v>1.1814512159102097</v>
      </c>
      <c r="V17" s="88">
        <v>1.5754233950374164</v>
      </c>
      <c r="W17" s="85">
        <v>1.8689750147550659</v>
      </c>
      <c r="X17" s="85">
        <v>1.0748485440687903</v>
      </c>
      <c r="Y17" s="85">
        <v>1.4705882352941175</v>
      </c>
    </row>
    <row r="18" spans="1:25" x14ac:dyDescent="0.25">
      <c r="A18" s="9" t="s">
        <v>94</v>
      </c>
      <c r="B18" s="87">
        <v>4.0799544563223478</v>
      </c>
      <c r="C18" s="85">
        <v>1.2413068733389563</v>
      </c>
      <c r="D18" s="88">
        <v>2.6651225877071218</v>
      </c>
      <c r="E18" s="85">
        <v>3.0900359216675901</v>
      </c>
      <c r="F18" s="85">
        <v>1.3566986998304129</v>
      </c>
      <c r="G18" s="85">
        <v>2.2249057236505867</v>
      </c>
      <c r="H18" s="87">
        <v>3.275163344636506</v>
      </c>
      <c r="I18" s="85">
        <v>1.3785588152271668</v>
      </c>
      <c r="J18" s="88">
        <v>2.3231253120155007</v>
      </c>
      <c r="K18" s="85">
        <v>3.1142838358287976</v>
      </c>
      <c r="L18" s="85">
        <v>1.7177847986149941</v>
      </c>
      <c r="M18" s="85">
        <v>2.4066156327606958</v>
      </c>
      <c r="N18" s="87">
        <v>3.2804232804232805</v>
      </c>
      <c r="O18" s="85">
        <v>1.7455590923092721</v>
      </c>
      <c r="P18" s="88">
        <v>2.5014331127208296</v>
      </c>
      <c r="Q18" s="87">
        <v>3.1897926634768741</v>
      </c>
      <c r="R18" s="85">
        <v>1.0357327809425168</v>
      </c>
      <c r="S18" s="88">
        <v>2.0986358866736623</v>
      </c>
      <c r="T18" s="87">
        <v>3.6776295050961436</v>
      </c>
      <c r="U18" s="85">
        <v>2.1494370522006143</v>
      </c>
      <c r="V18" s="88">
        <v>2.9035101363612799</v>
      </c>
      <c r="W18" s="85">
        <v>3.4443168771526977</v>
      </c>
      <c r="X18" s="85">
        <v>0.81682662854809063</v>
      </c>
      <c r="Y18" s="85">
        <v>2.1161290322580646</v>
      </c>
    </row>
    <row r="19" spans="1:25" x14ac:dyDescent="0.25">
      <c r="A19" s="9" t="s">
        <v>95</v>
      </c>
      <c r="B19" s="87">
        <v>4.4053633550687907</v>
      </c>
      <c r="C19" s="85">
        <v>1.3567340975109148</v>
      </c>
      <c r="D19" s="88">
        <v>2.8772211275219277</v>
      </c>
      <c r="E19" s="85">
        <v>4.2525385580782675</v>
      </c>
      <c r="F19" s="85">
        <v>2.4580341871588196</v>
      </c>
      <c r="G19" s="85">
        <v>3.3496176282645891</v>
      </c>
      <c r="H19" s="87">
        <v>4.3642416368950965</v>
      </c>
      <c r="I19" s="85">
        <v>2.2230305969847626</v>
      </c>
      <c r="J19" s="88">
        <v>3.2912725578757627</v>
      </c>
      <c r="K19" s="85">
        <v>3.8678453126343002</v>
      </c>
      <c r="L19" s="85">
        <v>2.1729325041071719</v>
      </c>
      <c r="M19" s="85">
        <v>3.0186513061852667</v>
      </c>
      <c r="N19" s="87">
        <v>5.4135338345864659</v>
      </c>
      <c r="O19" s="85">
        <v>2.7681660899653977</v>
      </c>
      <c r="P19" s="88">
        <v>4.0816326530612246</v>
      </c>
      <c r="Q19" s="87">
        <v>2.784079191585894</v>
      </c>
      <c r="R19" s="85">
        <v>2.4995000999800037</v>
      </c>
      <c r="S19" s="88">
        <v>2.6395939086294415</v>
      </c>
      <c r="T19" s="87">
        <v>5.3543307086614167</v>
      </c>
      <c r="U19" s="85">
        <v>3.2646398694144052</v>
      </c>
      <c r="V19" s="88">
        <v>4.2945102706058877</v>
      </c>
      <c r="W19" s="85">
        <v>4.000432479186939</v>
      </c>
      <c r="X19" s="85">
        <v>2.1784232365145231</v>
      </c>
      <c r="Y19" s="85">
        <v>3.0705701731166286</v>
      </c>
    </row>
    <row r="20" spans="1:25" x14ac:dyDescent="0.25">
      <c r="A20" s="9" t="s">
        <v>96</v>
      </c>
      <c r="B20" s="87">
        <v>5.7421875000000009</v>
      </c>
      <c r="C20" s="85">
        <v>3.6094567767550982</v>
      </c>
      <c r="D20" s="88">
        <v>4.6898653395205256</v>
      </c>
      <c r="E20" s="85">
        <v>5.3967366966612955</v>
      </c>
      <c r="F20" s="85">
        <v>3.4211964749879082</v>
      </c>
      <c r="G20" s="85">
        <v>4.4223242029148553</v>
      </c>
      <c r="H20" s="87">
        <v>5.7256060554009656</v>
      </c>
      <c r="I20" s="85">
        <v>2.7574479818927582</v>
      </c>
      <c r="J20" s="88">
        <v>4.2439953201348892</v>
      </c>
      <c r="K20" s="85">
        <v>5.4932478828107119</v>
      </c>
      <c r="L20" s="85">
        <v>4.1019252462104658</v>
      </c>
      <c r="M20" s="85">
        <v>4.7960626609393042</v>
      </c>
      <c r="N20" s="87">
        <v>4.6338155515370705</v>
      </c>
      <c r="O20" s="85">
        <v>3.3303730017761985</v>
      </c>
      <c r="P20" s="88">
        <v>3.9762544802867388</v>
      </c>
      <c r="Q20" s="87">
        <v>6.2713169765650782</v>
      </c>
      <c r="R20" s="85">
        <v>3.657487091222031</v>
      </c>
      <c r="S20" s="88">
        <v>4.9496872450367144</v>
      </c>
      <c r="T20" s="87">
        <v>7.8611202096298713</v>
      </c>
      <c r="U20" s="85">
        <v>4.5560500105954658</v>
      </c>
      <c r="V20" s="88">
        <v>6.183793084906168</v>
      </c>
      <c r="W20" s="85">
        <v>5.9012875536480687</v>
      </c>
      <c r="X20" s="85">
        <v>3.4594821260090156</v>
      </c>
      <c r="Y20" s="85">
        <v>4.666207115965852</v>
      </c>
    </row>
    <row r="21" spans="1:25" x14ac:dyDescent="0.25">
      <c r="A21" s="9" t="s">
        <v>97</v>
      </c>
      <c r="B21" s="87">
        <v>6.6253419328933152</v>
      </c>
      <c r="C21" s="85">
        <v>5.2418750936049117</v>
      </c>
      <c r="D21" s="88">
        <v>5.9317473626249857</v>
      </c>
      <c r="E21" s="85">
        <v>10.551115093876016</v>
      </c>
      <c r="F21" s="85">
        <v>4.3324010648079065</v>
      </c>
      <c r="G21" s="85">
        <v>7.4404403584895666</v>
      </c>
      <c r="H21" s="87">
        <v>7.6865383092410822</v>
      </c>
      <c r="I21" s="85">
        <v>4.3270304474056429</v>
      </c>
      <c r="J21" s="88">
        <v>6.0057403704471009</v>
      </c>
      <c r="K21" s="85">
        <v>6.0551964799124463</v>
      </c>
      <c r="L21" s="85">
        <v>5.1487724242588477</v>
      </c>
      <c r="M21" s="85">
        <v>5.6035520669005612</v>
      </c>
      <c r="N21" s="87">
        <v>7.6862949452840015</v>
      </c>
      <c r="O21" s="85">
        <v>4.8864236661384046</v>
      </c>
      <c r="P21" s="88">
        <v>6.2959076600209869</v>
      </c>
      <c r="Q21" s="87">
        <v>8.3671399594320484</v>
      </c>
      <c r="R21" s="85">
        <v>5.1201260338716024</v>
      </c>
      <c r="S21" s="88">
        <v>6.7720090293453721</v>
      </c>
      <c r="T21" s="87">
        <v>9.6822244289970207</v>
      </c>
      <c r="U21" s="85">
        <v>5.9948979591836737</v>
      </c>
      <c r="V21" s="88">
        <v>7.8636134876698547</v>
      </c>
      <c r="W21" s="85">
        <v>8.456659619450317</v>
      </c>
      <c r="X21" s="85">
        <v>4.8465266558966071</v>
      </c>
      <c r="Y21" s="85">
        <v>6.6509199403281949</v>
      </c>
    </row>
    <row r="22" spans="1:25" x14ac:dyDescent="0.25">
      <c r="A22" s="9" t="s">
        <v>98</v>
      </c>
      <c r="B22" s="87">
        <v>13.976282671829621</v>
      </c>
      <c r="C22" s="85">
        <v>8.6959261476417016</v>
      </c>
      <c r="D22" s="88">
        <v>11.389767728991435</v>
      </c>
      <c r="E22" s="85">
        <v>10.789814415192057</v>
      </c>
      <c r="F22" s="85">
        <v>8.6086367216357633</v>
      </c>
      <c r="G22" s="85">
        <v>9.7092370838412307</v>
      </c>
      <c r="H22" s="87">
        <v>12.820662927794492</v>
      </c>
      <c r="I22" s="85">
        <v>6.565444468760905</v>
      </c>
      <c r="J22" s="88">
        <v>9.709166335672359</v>
      </c>
      <c r="K22" s="85">
        <v>11.518096591560271</v>
      </c>
      <c r="L22" s="85">
        <v>7.7664220431317812</v>
      </c>
      <c r="M22" s="85">
        <v>9.6253222637395055</v>
      </c>
      <c r="N22" s="87">
        <v>10.983440351470092</v>
      </c>
      <c r="O22" s="85">
        <v>7.4205517018874012</v>
      </c>
      <c r="P22" s="88">
        <v>9.1606833374597674</v>
      </c>
      <c r="Q22" s="87">
        <v>11.526428453811954</v>
      </c>
      <c r="R22" s="85">
        <v>6.624557079032507</v>
      </c>
      <c r="S22" s="88">
        <v>8.993950971028335</v>
      </c>
      <c r="T22" s="87">
        <v>14.319809069212411</v>
      </c>
      <c r="U22" s="85">
        <v>8.5598438203934517</v>
      </c>
      <c r="V22" s="88">
        <v>11.356613102595798</v>
      </c>
      <c r="W22" s="85">
        <v>13.837638376383763</v>
      </c>
      <c r="X22" s="85">
        <v>7.554845270957431</v>
      </c>
      <c r="Y22" s="85">
        <v>10.607305594980206</v>
      </c>
    </row>
    <row r="23" spans="1:25" x14ac:dyDescent="0.25">
      <c r="A23" s="9" t="s">
        <v>99</v>
      </c>
      <c r="B23" s="87">
        <v>20.537469958488096</v>
      </c>
      <c r="C23" s="85">
        <v>11.228659817438794</v>
      </c>
      <c r="D23" s="88">
        <v>15.994034858793922</v>
      </c>
      <c r="E23" s="85">
        <v>23.192041774847578</v>
      </c>
      <c r="F23" s="85">
        <v>12.320515940618156</v>
      </c>
      <c r="G23" s="85">
        <v>17.870173191761854</v>
      </c>
      <c r="H23" s="87">
        <v>19.583381687362188</v>
      </c>
      <c r="I23" s="85">
        <v>10.829103214890017</v>
      </c>
      <c r="J23" s="88">
        <v>15.2853825222358</v>
      </c>
      <c r="K23" s="85">
        <v>18.969677588161758</v>
      </c>
      <c r="L23" s="85">
        <v>10.359724916240522</v>
      </c>
      <c r="M23" s="85">
        <v>14.688043494146704</v>
      </c>
      <c r="N23" s="87">
        <v>18.766177739430542</v>
      </c>
      <c r="O23" s="85">
        <v>10.672358591248667</v>
      </c>
      <c r="P23" s="88">
        <v>14.697993777491686</v>
      </c>
      <c r="Q23" s="87">
        <v>16.231028667790895</v>
      </c>
      <c r="R23" s="85">
        <v>10.37344398340249</v>
      </c>
      <c r="S23" s="88">
        <v>13.27896277708072</v>
      </c>
      <c r="T23" s="87">
        <v>24.242424242424242</v>
      </c>
      <c r="U23" s="85">
        <v>15.697323405111693</v>
      </c>
      <c r="V23" s="88">
        <v>19.889276194381793</v>
      </c>
      <c r="W23" s="85">
        <v>17.970185828057993</v>
      </c>
      <c r="X23" s="85">
        <v>10.473235065942591</v>
      </c>
      <c r="Y23" s="85">
        <v>14.125136775092013</v>
      </c>
    </row>
    <row r="24" spans="1:25" x14ac:dyDescent="0.25">
      <c r="A24" s="9" t="s">
        <v>100</v>
      </c>
      <c r="B24" s="87">
        <v>27.165043432482236</v>
      </c>
      <c r="C24" s="85">
        <v>18.091079226450407</v>
      </c>
      <c r="D24" s="88">
        <v>22.599461170254511</v>
      </c>
      <c r="E24" s="85">
        <v>29.405292952731489</v>
      </c>
      <c r="F24" s="85">
        <v>20.424675375932431</v>
      </c>
      <c r="G24" s="85">
        <v>24.884517955595292</v>
      </c>
      <c r="H24" s="87">
        <v>30.76691474647874</v>
      </c>
      <c r="I24" s="85">
        <v>17.403508771929825</v>
      </c>
      <c r="J24" s="88">
        <v>24.066654781898876</v>
      </c>
      <c r="K24" s="85">
        <v>28.395392445754087</v>
      </c>
      <c r="L24" s="85">
        <v>16.224109026012655</v>
      </c>
      <c r="M24" s="85">
        <v>22.33824954246959</v>
      </c>
      <c r="N24" s="87">
        <v>28.797145769622833</v>
      </c>
      <c r="O24" s="85">
        <v>16.864295125164688</v>
      </c>
      <c r="P24" s="88">
        <v>22.930431403031481</v>
      </c>
      <c r="Q24" s="87">
        <v>27.136697945726603</v>
      </c>
      <c r="R24" s="85">
        <v>17.552785550750446</v>
      </c>
      <c r="S24" s="88">
        <v>22.352044704089408</v>
      </c>
      <c r="T24" s="87">
        <v>34.403669724770644</v>
      </c>
      <c r="U24" s="85">
        <v>21.684316691880987</v>
      </c>
      <c r="V24" s="88">
        <v>28.010139416983524</v>
      </c>
      <c r="W24" s="85">
        <v>32.447623914154313</v>
      </c>
      <c r="X24" s="85">
        <v>21.964150467053777</v>
      </c>
      <c r="Y24" s="85">
        <v>27.174603174603174</v>
      </c>
    </row>
    <row r="25" spans="1:25" x14ac:dyDescent="0.25">
      <c r="A25" s="9" t="s">
        <v>101</v>
      </c>
      <c r="B25" s="87">
        <v>45.908806995627735</v>
      </c>
      <c r="C25" s="85">
        <v>32.897854193461043</v>
      </c>
      <c r="D25" s="88">
        <v>38.939849896667987</v>
      </c>
      <c r="E25" s="85">
        <v>50.778909526662666</v>
      </c>
      <c r="F25" s="85">
        <v>26.404348951592024</v>
      </c>
      <c r="G25" s="85">
        <v>37.703096792112206</v>
      </c>
      <c r="H25" s="87">
        <v>50.127862373590595</v>
      </c>
      <c r="I25" s="85">
        <v>34.207949630033596</v>
      </c>
      <c r="J25" s="88">
        <v>41.536516684837501</v>
      </c>
      <c r="K25" s="85">
        <v>48.742909167308632</v>
      </c>
      <c r="L25" s="85">
        <v>30.846853740479915</v>
      </c>
      <c r="M25" s="85">
        <v>39.088200007740227</v>
      </c>
      <c r="N25" s="87">
        <v>46.752172114191147</v>
      </c>
      <c r="O25" s="85">
        <v>31.360112755461593</v>
      </c>
      <c r="P25" s="88">
        <v>38.439581351094198</v>
      </c>
      <c r="Q25" s="87">
        <v>40.653646871263454</v>
      </c>
      <c r="R25" s="85">
        <v>25.043478260869566</v>
      </c>
      <c r="S25" s="88">
        <v>32.317979197622591</v>
      </c>
      <c r="T25" s="87">
        <v>51.573758058399697</v>
      </c>
      <c r="U25" s="85">
        <v>29.910269192422732</v>
      </c>
      <c r="V25" s="88">
        <v>40.028338646829617</v>
      </c>
      <c r="W25" s="85">
        <v>54.980364155658691</v>
      </c>
      <c r="X25" s="85">
        <v>35.895806861499366</v>
      </c>
      <c r="Y25" s="85">
        <v>44.881492687846695</v>
      </c>
    </row>
    <row r="26" spans="1:25" x14ac:dyDescent="0.25">
      <c r="A26" s="9" t="s">
        <v>102</v>
      </c>
      <c r="B26" s="87">
        <v>69.719753930280234</v>
      </c>
      <c r="C26" s="85">
        <v>54.968743263634408</v>
      </c>
      <c r="D26" s="88">
        <v>61.471704935816305</v>
      </c>
      <c r="E26" s="85">
        <v>80.688112484022128</v>
      </c>
      <c r="F26" s="85">
        <v>53.002457202038869</v>
      </c>
      <c r="G26" s="85">
        <v>64.980701653321034</v>
      </c>
      <c r="H26" s="87">
        <v>70.717848192352534</v>
      </c>
      <c r="I26" s="85">
        <v>49.674612037429242</v>
      </c>
      <c r="J26" s="88">
        <v>58.868808204772385</v>
      </c>
      <c r="K26" s="85">
        <v>72.477365482947874</v>
      </c>
      <c r="L26" s="85">
        <v>55.121471390657184</v>
      </c>
      <c r="M26" s="85">
        <v>62.788167642335374</v>
      </c>
      <c r="N26" s="87">
        <v>72.559366754617415</v>
      </c>
      <c r="O26" s="85">
        <v>42.016806722689076</v>
      </c>
      <c r="P26" s="88">
        <v>55.55555555555555</v>
      </c>
      <c r="Q26" s="87">
        <v>64.596273291925471</v>
      </c>
      <c r="R26" s="85">
        <v>44.174757281553397</v>
      </c>
      <c r="S26" s="88">
        <v>53.133514986376021</v>
      </c>
      <c r="T26" s="87">
        <v>85.387853277209871</v>
      </c>
      <c r="U26" s="85">
        <v>60.21306160259379</v>
      </c>
      <c r="V26" s="88">
        <v>71.166928309785447</v>
      </c>
      <c r="W26" s="85">
        <v>76.69441141498217</v>
      </c>
      <c r="X26" s="85">
        <v>51.930758988015981</v>
      </c>
      <c r="Y26" s="85">
        <v>62.515883100381195</v>
      </c>
    </row>
    <row r="27" spans="1:25" x14ac:dyDescent="0.25">
      <c r="A27" s="9" t="s">
        <v>103</v>
      </c>
      <c r="B27" s="87">
        <v>104.54813939751921</v>
      </c>
      <c r="C27" s="85">
        <v>82.751209027404613</v>
      </c>
      <c r="D27" s="88">
        <v>90.980042368156987</v>
      </c>
      <c r="E27" s="85">
        <v>122.46230882272899</v>
      </c>
      <c r="F27" s="85">
        <v>105.02345183876011</v>
      </c>
      <c r="G27" s="85">
        <v>111.72716811381943</v>
      </c>
      <c r="H27" s="87">
        <v>118.3655820992325</v>
      </c>
      <c r="I27" s="85">
        <v>94.028373474100945</v>
      </c>
      <c r="J27" s="88">
        <v>103.25329836925346</v>
      </c>
      <c r="K27" s="85">
        <v>117.44788911226323</v>
      </c>
      <c r="L27" s="85">
        <v>82.945833856981281</v>
      </c>
      <c r="M27" s="85">
        <v>95.801301005322273</v>
      </c>
      <c r="N27" s="87">
        <v>120.74303405572756</v>
      </c>
      <c r="O27" s="85">
        <v>80.935251798561154</v>
      </c>
      <c r="P27" s="88">
        <v>95.563139931740622</v>
      </c>
      <c r="Q27" s="87">
        <v>110.95100864553315</v>
      </c>
      <c r="R27" s="85">
        <v>76.394849785407729</v>
      </c>
      <c r="S27" s="88">
        <v>89.295320064550836</v>
      </c>
      <c r="T27" s="87">
        <v>123.48993288590604</v>
      </c>
      <c r="U27" s="85">
        <v>71.653543307086622</v>
      </c>
      <c r="V27" s="88">
        <v>90.818858560794041</v>
      </c>
      <c r="W27" s="85">
        <v>130.59701492537312</v>
      </c>
      <c r="X27" s="85">
        <v>97.801364670204705</v>
      </c>
      <c r="Y27" s="85">
        <v>110.2213848327838</v>
      </c>
    </row>
    <row r="28" spans="1:25" x14ac:dyDescent="0.25">
      <c r="A28" s="9" t="s">
        <v>104</v>
      </c>
      <c r="B28" s="87">
        <v>257.05329153605021</v>
      </c>
      <c r="C28" s="85">
        <v>153.40086830680173</v>
      </c>
      <c r="D28" s="88">
        <v>186.13861386138618</v>
      </c>
      <c r="E28" s="85">
        <v>236.89005871633935</v>
      </c>
      <c r="F28" s="85">
        <v>157.76129214010706</v>
      </c>
      <c r="G28" s="85">
        <v>182.83294842186297</v>
      </c>
      <c r="H28" s="87">
        <v>185.79234972677597</v>
      </c>
      <c r="I28" s="85">
        <v>142.10793435966843</v>
      </c>
      <c r="J28" s="88">
        <v>155.9611829944547</v>
      </c>
      <c r="K28" s="85">
        <v>178.33553500660503</v>
      </c>
      <c r="L28" s="85">
        <v>140.61401453011484</v>
      </c>
      <c r="M28" s="85">
        <v>152.72842976083155</v>
      </c>
      <c r="N28" s="87">
        <v>230.41474654377879</v>
      </c>
      <c r="O28" s="85">
        <v>191.17647058823528</v>
      </c>
      <c r="P28" s="88">
        <v>203.46320346320346</v>
      </c>
      <c r="Q28" s="87">
        <v>206.89655172413794</v>
      </c>
      <c r="R28" s="85">
        <v>130.51823416506716</v>
      </c>
      <c r="S28" s="88">
        <v>154.05046480743692</v>
      </c>
      <c r="T28" s="87">
        <v>247.78761061946904</v>
      </c>
      <c r="U28" s="85">
        <v>138.93967093235833</v>
      </c>
      <c r="V28" s="88">
        <v>170.76326002587322</v>
      </c>
      <c r="W28" s="85">
        <v>245.37037037037038</v>
      </c>
      <c r="X28" s="85">
        <v>139.65517241379311</v>
      </c>
      <c r="Y28" s="85">
        <v>168.34170854271358</v>
      </c>
    </row>
    <row r="29" spans="1:25" x14ac:dyDescent="0.25">
      <c r="A29" s="56" t="s">
        <v>105</v>
      </c>
      <c r="B29" s="89">
        <v>366.90647482014396</v>
      </c>
      <c r="C29" s="90">
        <v>349.3150684931507</v>
      </c>
      <c r="D29" s="91">
        <v>354.9883990719257</v>
      </c>
      <c r="E29" s="90">
        <v>197.36842105263156</v>
      </c>
      <c r="F29" s="90">
        <v>242.3698384201077</v>
      </c>
      <c r="G29" s="90">
        <v>229.29936305732485</v>
      </c>
      <c r="H29" s="89">
        <v>203.61990950226243</v>
      </c>
      <c r="I29" s="90">
        <v>276.53880463871542</v>
      </c>
      <c r="J29" s="91">
        <v>255.91810620601413</v>
      </c>
      <c r="K29" s="90">
        <v>361.44578313253004</v>
      </c>
      <c r="L29" s="90">
        <v>208.11099252934903</v>
      </c>
      <c r="M29" s="90">
        <v>248.22695035460995</v>
      </c>
      <c r="N29" s="89">
        <v>270.83333333333331</v>
      </c>
      <c r="O29" s="90">
        <v>258.74125874125878</v>
      </c>
      <c r="P29" s="91">
        <v>261.78010471204186</v>
      </c>
      <c r="Q29" s="89">
        <v>245.28301886792454</v>
      </c>
      <c r="R29" s="90">
        <v>195.1219512195122</v>
      </c>
      <c r="S29" s="91">
        <v>207.37327188940091</v>
      </c>
      <c r="T29" s="89">
        <v>269.84126984126982</v>
      </c>
      <c r="U29" s="90">
        <v>276.83615819209041</v>
      </c>
      <c r="V29" s="91">
        <v>275</v>
      </c>
      <c r="W29" s="89">
        <v>323.07692307692309</v>
      </c>
      <c r="X29" s="90">
        <v>263.15789473684208</v>
      </c>
      <c r="Y29" s="91">
        <v>278.43137254901961</v>
      </c>
    </row>
    <row r="31" spans="1:25" x14ac:dyDescent="0.25">
      <c r="A31" s="57" t="s">
        <v>109</v>
      </c>
    </row>
  </sheetData>
  <mergeCells count="10">
    <mergeCell ref="W7:Y7"/>
    <mergeCell ref="Q7:S7"/>
    <mergeCell ref="T7:V7"/>
    <mergeCell ref="A2:P2"/>
    <mergeCell ref="A7:A8"/>
    <mergeCell ref="B7:D7"/>
    <mergeCell ref="E7:G7"/>
    <mergeCell ref="H7:J7"/>
    <mergeCell ref="K7:M7"/>
    <mergeCell ref="N7:P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G11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11.42578125" defaultRowHeight="15" x14ac:dyDescent="0.25"/>
  <cols>
    <col min="1" max="1" width="8.7109375" customWidth="1"/>
    <col min="2" max="2" width="15.42578125" customWidth="1"/>
    <col min="3" max="3" width="20.5703125" customWidth="1"/>
    <col min="4" max="4" width="15.42578125" customWidth="1"/>
    <col min="5" max="5" width="19.7109375" customWidth="1"/>
    <col min="6" max="6" width="15.42578125" customWidth="1"/>
    <col min="7" max="7" width="18" customWidth="1"/>
    <col min="8" max="8" width="12.5703125" bestFit="1" customWidth="1"/>
    <col min="9" max="9" width="11.5703125" bestFit="1" customWidth="1"/>
    <col min="12" max="12" width="13.5703125" bestFit="1" customWidth="1"/>
    <col min="13" max="13" width="11.5703125" bestFit="1" customWidth="1"/>
  </cols>
  <sheetData>
    <row r="2" spans="1:7" ht="19.5" x14ac:dyDescent="0.3">
      <c r="A2" s="95" t="s">
        <v>110</v>
      </c>
      <c r="B2" s="96"/>
      <c r="C2" s="96"/>
      <c r="D2" s="96"/>
      <c r="E2" s="96"/>
      <c r="F2" s="96"/>
      <c r="G2" s="97"/>
    </row>
    <row r="4" spans="1:7" x14ac:dyDescent="0.25">
      <c r="A4" s="8" t="s">
        <v>1</v>
      </c>
    </row>
    <row r="5" spans="1:7" x14ac:dyDescent="0.25">
      <c r="A5" s="93" t="s">
        <v>2</v>
      </c>
    </row>
    <row r="6" spans="1:7" s="78" customFormat="1" ht="15.75" x14ac:dyDescent="0.25">
      <c r="A6" s="57"/>
    </row>
    <row r="7" spans="1:7" ht="30.75" customHeight="1" x14ac:dyDescent="0.25">
      <c r="A7" s="105" t="s">
        <v>108</v>
      </c>
      <c r="B7" s="103" t="s">
        <v>82</v>
      </c>
      <c r="C7" s="104"/>
      <c r="D7" s="103" t="s">
        <v>83</v>
      </c>
      <c r="E7" s="104"/>
      <c r="F7" s="103" t="s">
        <v>111</v>
      </c>
      <c r="G7" s="104"/>
    </row>
    <row r="8" spans="1:7" ht="15.75" x14ac:dyDescent="0.25">
      <c r="A8" s="105"/>
      <c r="B8" s="60" t="s">
        <v>112</v>
      </c>
      <c r="C8" s="61" t="s">
        <v>113</v>
      </c>
      <c r="D8" s="58" t="s">
        <v>114</v>
      </c>
      <c r="E8" s="58" t="s">
        <v>115</v>
      </c>
      <c r="F8" s="60" t="s">
        <v>112</v>
      </c>
      <c r="G8" s="61" t="s">
        <v>115</v>
      </c>
    </row>
    <row r="9" spans="1:7" x14ac:dyDescent="0.25">
      <c r="A9">
        <v>0</v>
      </c>
      <c r="B9" s="86">
        <v>100000</v>
      </c>
      <c r="C9" s="85">
        <v>74.152965670133653</v>
      </c>
      <c r="D9" s="86">
        <v>100000</v>
      </c>
      <c r="E9" s="85">
        <v>80.266936168084953</v>
      </c>
      <c r="F9" s="86">
        <v>100000</v>
      </c>
      <c r="G9" s="85">
        <v>77.119422467435186</v>
      </c>
    </row>
    <row r="10" spans="1:7" x14ac:dyDescent="0.25">
      <c r="A10">
        <v>1</v>
      </c>
      <c r="B10" s="86">
        <v>98194.945848375442</v>
      </c>
      <c r="C10" s="85">
        <v>74.516071656717003</v>
      </c>
      <c r="D10" s="86">
        <v>98843.502798723232</v>
      </c>
      <c r="E10" s="85">
        <v>80.206082236415611</v>
      </c>
      <c r="F10" s="86">
        <v>98501.618689299154</v>
      </c>
      <c r="G10" s="85">
        <v>77.292543303974313</v>
      </c>
    </row>
    <row r="11" spans="1:7" x14ac:dyDescent="0.25">
      <c r="A11">
        <v>2</v>
      </c>
      <c r="B11" s="86">
        <v>98049.515137475668</v>
      </c>
      <c r="C11" s="85">
        <v>73.626596683376221</v>
      </c>
      <c r="D11" s="86">
        <v>98708.254168549451</v>
      </c>
      <c r="E11" s="85">
        <v>79.315979456718566</v>
      </c>
      <c r="F11" s="86">
        <v>98361.077767324052</v>
      </c>
      <c r="G11" s="85">
        <v>76.402980943987131</v>
      </c>
    </row>
    <row r="12" spans="1:7" x14ac:dyDescent="0.25">
      <c r="A12">
        <v>3</v>
      </c>
      <c r="B12" s="86">
        <v>97955.855334324282</v>
      </c>
      <c r="C12" s="85">
        <v>72.696994236728557</v>
      </c>
      <c r="D12" s="86">
        <v>98641.596934445755</v>
      </c>
      <c r="E12" s="85">
        <v>78.369577370530976</v>
      </c>
      <c r="F12" s="86">
        <v>98280.483960587328</v>
      </c>
      <c r="G12" s="85">
        <v>75.465634350158581</v>
      </c>
    </row>
    <row r="13" spans="1:7" x14ac:dyDescent="0.25">
      <c r="A13">
        <v>4</v>
      </c>
      <c r="B13" s="86">
        <v>97925.14496061721</v>
      </c>
      <c r="C13" s="85">
        <v>71.719792792311907</v>
      </c>
      <c r="D13" s="86">
        <v>98608.844681790506</v>
      </c>
      <c r="E13" s="85">
        <v>77.395607289112903</v>
      </c>
      <c r="F13" s="86">
        <v>98248.787821062026</v>
      </c>
      <c r="G13" s="85">
        <v>74.489980393797154</v>
      </c>
    </row>
    <row r="14" spans="1:7" x14ac:dyDescent="0.25">
      <c r="A14">
        <v>5</v>
      </c>
      <c r="B14" s="86">
        <v>97874.971536159996</v>
      </c>
      <c r="C14" s="85">
        <v>70.75655834686863</v>
      </c>
      <c r="D14" s="86">
        <v>98587.709459648002</v>
      </c>
      <c r="E14" s="85">
        <v>76.412199350759067</v>
      </c>
      <c r="F14" s="86">
        <v>98212.7613612719</v>
      </c>
      <c r="G14" s="85">
        <v>73.517304849868125</v>
      </c>
    </row>
    <row r="15" spans="1:7" x14ac:dyDescent="0.25">
      <c r="A15">
        <v>6</v>
      </c>
      <c r="B15" s="86">
        <v>97865.306399634792</v>
      </c>
      <c r="C15" s="85">
        <v>69.763546234830514</v>
      </c>
      <c r="D15" s="86">
        <v>98567.042332137382</v>
      </c>
      <c r="E15" s="85">
        <v>75.428221142932031</v>
      </c>
      <c r="F15" s="86">
        <v>98197.780109093961</v>
      </c>
      <c r="G15" s="85">
        <v>72.528520798764049</v>
      </c>
    </row>
    <row r="16" spans="1:7" x14ac:dyDescent="0.25">
      <c r="A16">
        <v>7</v>
      </c>
      <c r="B16" s="86">
        <v>97827.695551880272</v>
      </c>
      <c r="C16" s="85">
        <v>68.790367536318328</v>
      </c>
      <c r="D16" s="86">
        <v>98557.009552623698</v>
      </c>
      <c r="E16" s="85">
        <v>74.435899487833851</v>
      </c>
      <c r="F16" s="86">
        <v>98173.513011744348</v>
      </c>
      <c r="G16" s="85">
        <v>71.54644881845951</v>
      </c>
    </row>
    <row r="17" spans="1:7" x14ac:dyDescent="0.25">
      <c r="A17">
        <v>8</v>
      </c>
      <c r="B17" s="86">
        <v>97818.313130255803</v>
      </c>
      <c r="C17" s="85">
        <v>67.796965689683205</v>
      </c>
      <c r="D17" s="86">
        <v>98537.060288993147</v>
      </c>
      <c r="E17" s="85">
        <v>73.450969364874069</v>
      </c>
      <c r="F17" s="86">
        <v>98159.009945267884</v>
      </c>
      <c r="G17" s="85">
        <v>70.557019859303821</v>
      </c>
    </row>
    <row r="18" spans="1:7" x14ac:dyDescent="0.25">
      <c r="A18">
        <v>9</v>
      </c>
      <c r="B18" s="86">
        <v>97818.313130255803</v>
      </c>
      <c r="C18" s="85">
        <v>66.796965689683191</v>
      </c>
      <c r="D18" s="86">
        <v>98507.242840238658</v>
      </c>
      <c r="E18" s="85">
        <v>72.473202456085019</v>
      </c>
      <c r="F18" s="86">
        <v>98144.682626209891</v>
      </c>
      <c r="G18" s="85">
        <v>69.567319886857589</v>
      </c>
    </row>
    <row r="19" spans="1:7" x14ac:dyDescent="0.25">
      <c r="A19">
        <v>10</v>
      </c>
      <c r="B19" s="86">
        <v>97790.974306015938</v>
      </c>
      <c r="C19" s="85">
        <v>65.815639708606781</v>
      </c>
      <c r="D19" s="86">
        <v>98497.239498301147</v>
      </c>
      <c r="E19" s="85">
        <v>71.480562806782842</v>
      </c>
      <c r="F19" s="86">
        <v>98125.608214620253</v>
      </c>
      <c r="G19" s="85">
        <v>68.580842918376604</v>
      </c>
    </row>
    <row r="20" spans="1:7" x14ac:dyDescent="0.25">
      <c r="A20">
        <v>11</v>
      </c>
      <c r="B20" s="86">
        <v>97753.95283777632</v>
      </c>
      <c r="C20" s="85">
        <v>64.840565469094301</v>
      </c>
      <c r="D20" s="86">
        <v>98497.239498301147</v>
      </c>
      <c r="E20" s="85">
        <v>70.480562806782842</v>
      </c>
      <c r="F20" s="86">
        <v>98106.430633788681</v>
      </c>
      <c r="G20" s="85">
        <v>67.594248916842432</v>
      </c>
    </row>
    <row r="21" spans="1:7" x14ac:dyDescent="0.25">
      <c r="A21">
        <v>12</v>
      </c>
      <c r="B21" s="86">
        <v>97753.95283777632</v>
      </c>
      <c r="C21" s="85">
        <v>63.840565469094301</v>
      </c>
      <c r="D21" s="86">
        <v>98467.328503113196</v>
      </c>
      <c r="E21" s="85">
        <v>69.501972383004784</v>
      </c>
      <c r="F21" s="86">
        <v>98091.948127199823</v>
      </c>
      <c r="G21" s="85">
        <v>66.60422867740381</v>
      </c>
    </row>
    <row r="22" spans="1:7" x14ac:dyDescent="0.25">
      <c r="A22">
        <v>13</v>
      </c>
      <c r="B22" s="86">
        <v>97753.95283777632</v>
      </c>
      <c r="C22" s="85">
        <v>62.840565469094301</v>
      </c>
      <c r="D22" s="86">
        <v>98437.765935552816</v>
      </c>
      <c r="E22" s="85">
        <v>68.522845030150165</v>
      </c>
      <c r="F22" s="86">
        <v>98077.646438150696</v>
      </c>
      <c r="G22" s="85">
        <v>65.61394091054251</v>
      </c>
    </row>
    <row r="23" spans="1:7" x14ac:dyDescent="0.25">
      <c r="A23">
        <v>14</v>
      </c>
      <c r="B23" s="86">
        <v>97707.380715679974</v>
      </c>
      <c r="C23" s="85">
        <v>61.870518359717238</v>
      </c>
      <c r="D23" s="86">
        <v>98427.834196860233</v>
      </c>
      <c r="E23" s="85">
        <v>67.529759242952522</v>
      </c>
      <c r="F23" s="86">
        <v>98048.809024343107</v>
      </c>
      <c r="G23" s="85">
        <v>64.633238813132166</v>
      </c>
    </row>
    <row r="24" spans="1:7" x14ac:dyDescent="0.25">
      <c r="A24">
        <v>15</v>
      </c>
      <c r="B24" s="86">
        <v>97669.927598221751</v>
      </c>
      <c r="C24" s="85">
        <v>60.894243613214492</v>
      </c>
      <c r="D24" s="86">
        <v>98427.834196860233</v>
      </c>
      <c r="E24" s="85">
        <v>66.529759242952522</v>
      </c>
      <c r="F24" s="86">
        <v>98029.552523054386</v>
      </c>
      <c r="G24" s="85">
        <v>63.64593508700537</v>
      </c>
    </row>
    <row r="25" spans="1:7" x14ac:dyDescent="0.25">
      <c r="A25">
        <v>16</v>
      </c>
      <c r="B25" s="86">
        <v>97651.422028875881</v>
      </c>
      <c r="C25" s="85">
        <v>59.905783462041441</v>
      </c>
      <c r="D25" s="86">
        <v>98418.018831029098</v>
      </c>
      <c r="E25" s="85">
        <v>65.536394348326326</v>
      </c>
      <c r="F25" s="86">
        <v>98015.265046370492</v>
      </c>
      <c r="G25" s="85">
        <v>62.655212619572865</v>
      </c>
    </row>
    <row r="26" spans="1:7" x14ac:dyDescent="0.25">
      <c r="A26">
        <v>17</v>
      </c>
      <c r="B26" s="86">
        <v>97586.630230295574</v>
      </c>
      <c r="C26" s="85">
        <v>58.945557388517919</v>
      </c>
      <c r="D26" s="86">
        <v>98398.781156557146</v>
      </c>
      <c r="E26" s="85">
        <v>64.549207188137146</v>
      </c>
      <c r="F26" s="86">
        <v>97972.817657757449</v>
      </c>
      <c r="G26" s="85">
        <v>61.682358415950652</v>
      </c>
    </row>
    <row r="27" spans="1:7" x14ac:dyDescent="0.25">
      <c r="A27">
        <v>18</v>
      </c>
      <c r="B27" s="86">
        <v>97512.843739965087</v>
      </c>
      <c r="C27" s="85">
        <v>57.990160598038422</v>
      </c>
      <c r="D27" s="86">
        <v>98370.221599325771</v>
      </c>
      <c r="E27" s="85">
        <v>63.567947582811044</v>
      </c>
      <c r="F27" s="86">
        <v>97921.293940029165</v>
      </c>
      <c r="G27" s="85">
        <v>60.714814118852054</v>
      </c>
    </row>
    <row r="28" spans="1:7" x14ac:dyDescent="0.25">
      <c r="A28">
        <v>19</v>
      </c>
      <c r="B28" s="86">
        <v>97422.754268660603</v>
      </c>
      <c r="C28" s="85">
        <v>57.043785677193256</v>
      </c>
      <c r="D28" s="86">
        <v>98304.833257395876</v>
      </c>
      <c r="E28" s="85">
        <v>62.61023037354061</v>
      </c>
      <c r="F28" s="86">
        <v>97843.341348715709</v>
      </c>
      <c r="G28" s="85">
        <v>59.763186108467693</v>
      </c>
    </row>
    <row r="29" spans="1:7" x14ac:dyDescent="0.25">
      <c r="A29">
        <v>20</v>
      </c>
      <c r="B29" s="86">
        <v>97277.324562397334</v>
      </c>
      <c r="C29" s="85">
        <v>56.129066198964374</v>
      </c>
      <c r="D29" s="86">
        <v>98229.507490808144</v>
      </c>
      <c r="E29" s="85">
        <v>61.658242052715146</v>
      </c>
      <c r="F29" s="86">
        <v>97732.359795272976</v>
      </c>
      <c r="G29" s="85">
        <v>58.831051155898237</v>
      </c>
    </row>
    <row r="30" spans="1:7" x14ac:dyDescent="0.25">
      <c r="A30">
        <v>21</v>
      </c>
      <c r="B30" s="86">
        <v>97127.87837642958</v>
      </c>
      <c r="C30" s="85">
        <v>55.215429403901858</v>
      </c>
      <c r="D30" s="86">
        <v>98152.458444978271</v>
      </c>
      <c r="E30" s="85">
        <v>60.706643374423983</v>
      </c>
      <c r="F30" s="86">
        <v>97618.573445869668</v>
      </c>
      <c r="G30" s="85">
        <v>57.89962591894065</v>
      </c>
    </row>
    <row r="31" spans="1:7" x14ac:dyDescent="0.25">
      <c r="A31">
        <v>22</v>
      </c>
      <c r="B31" s="86">
        <v>97002.508528949707</v>
      </c>
      <c r="C31" s="85">
        <v>54.286791990992469</v>
      </c>
      <c r="D31" s="86">
        <v>98091.807069156188</v>
      </c>
      <c r="E31" s="85">
        <v>59.744179041797345</v>
      </c>
      <c r="F31" s="86">
        <v>97524.810661318334</v>
      </c>
      <c r="G31" s="85">
        <v>56.95529206290778</v>
      </c>
    </row>
    <row r="32" spans="1:7" x14ac:dyDescent="0.25">
      <c r="A32">
        <v>23</v>
      </c>
      <c r="B32" s="86">
        <v>96850.672706229438</v>
      </c>
      <c r="C32" s="85">
        <v>53.371899089316898</v>
      </c>
      <c r="D32" s="86">
        <v>98027.081837945414</v>
      </c>
      <c r="E32" s="85">
        <v>58.783626873248359</v>
      </c>
      <c r="F32" s="86">
        <v>97415.15027533946</v>
      </c>
      <c r="G32" s="85">
        <v>56.019406723651052</v>
      </c>
    </row>
    <row r="33" spans="1:7" x14ac:dyDescent="0.25">
      <c r="A33">
        <v>24</v>
      </c>
      <c r="B33" s="86">
        <v>96698.347294733801</v>
      </c>
      <c r="C33" s="85">
        <v>52.455973912915518</v>
      </c>
      <c r="D33" s="86">
        <v>98003.705229120096</v>
      </c>
      <c r="E33" s="85">
        <v>57.797648402817444</v>
      </c>
      <c r="F33" s="86">
        <v>97324.993670856318</v>
      </c>
      <c r="G33" s="85">
        <v>55.071300068873818</v>
      </c>
    </row>
    <row r="34" spans="1:7" x14ac:dyDescent="0.25">
      <c r="A34">
        <v>25</v>
      </c>
      <c r="B34" s="86">
        <v>96451.497049648795</v>
      </c>
      <c r="C34" s="85">
        <v>51.590225535883185</v>
      </c>
      <c r="D34" s="86">
        <v>97955.275453233204</v>
      </c>
      <c r="E34" s="85">
        <v>56.826223965960793</v>
      </c>
      <c r="F34" s="86">
        <v>97173.583361900033</v>
      </c>
      <c r="G34" s="85">
        <v>54.157109012720191</v>
      </c>
    </row>
    <row r="35" spans="1:7" x14ac:dyDescent="0.25">
      <c r="A35">
        <v>26</v>
      </c>
      <c r="B35" s="86">
        <v>96316.956847706504</v>
      </c>
      <c r="C35" s="85">
        <v>50.662289267847022</v>
      </c>
      <c r="D35" s="86">
        <v>97895.577446440031</v>
      </c>
      <c r="E35" s="85">
        <v>55.860877342475241</v>
      </c>
      <c r="F35" s="86">
        <v>97075.293904105522</v>
      </c>
      <c r="G35" s="85">
        <v>53.21194348879024</v>
      </c>
    </row>
    <row r="36" spans="1:7" x14ac:dyDescent="0.25">
      <c r="A36">
        <v>27</v>
      </c>
      <c r="B36" s="86">
        <v>96131.774525418907</v>
      </c>
      <c r="C36" s="85">
        <v>49.759881977701198</v>
      </c>
      <c r="D36" s="86">
        <v>97861.968051824879</v>
      </c>
      <c r="E36" s="85">
        <v>54.880062019705086</v>
      </c>
      <c r="F36" s="86">
        <v>96964.857247205247</v>
      </c>
      <c r="G36" s="85">
        <v>52.272548426629591</v>
      </c>
    </row>
    <row r="37" spans="1:7" x14ac:dyDescent="0.25">
      <c r="A37">
        <v>28</v>
      </c>
      <c r="B37" s="86">
        <v>96016.652500795259</v>
      </c>
      <c r="C37" s="85">
        <v>48.819543069908711</v>
      </c>
      <c r="D37" s="86">
        <v>97788.222601781352</v>
      </c>
      <c r="E37" s="85">
        <v>53.921448955313274</v>
      </c>
      <c r="F37" s="86">
        <v>96870.383522127275</v>
      </c>
      <c r="G37" s="85">
        <v>51.323527706256925</v>
      </c>
    </row>
    <row r="38" spans="1:7" x14ac:dyDescent="0.25">
      <c r="A38">
        <v>29</v>
      </c>
      <c r="B38" s="86">
        <v>95896.694163469947</v>
      </c>
      <c r="C38" s="85">
        <v>47.880612028194847</v>
      </c>
      <c r="D38" s="86">
        <v>97758.147901354328</v>
      </c>
      <c r="E38" s="85">
        <v>52.938037561569992</v>
      </c>
      <c r="F38" s="86">
        <v>96795.327180230335</v>
      </c>
      <c r="G38" s="85">
        <v>50.363324629880154</v>
      </c>
    </row>
    <row r="39" spans="1:7" x14ac:dyDescent="0.25">
      <c r="A39">
        <v>30</v>
      </c>
      <c r="B39" s="86">
        <v>95701.673838838105</v>
      </c>
      <c r="C39" s="85">
        <v>46.978182866057466</v>
      </c>
      <c r="D39" s="86">
        <v>97670.366003576375</v>
      </c>
      <c r="E39" s="85">
        <v>51.985615978565228</v>
      </c>
      <c r="F39" s="86">
        <v>96653.965813673174</v>
      </c>
      <c r="G39" s="85">
        <v>49.436983567039199</v>
      </c>
    </row>
    <row r="40" spans="1:7" x14ac:dyDescent="0.25">
      <c r="A40">
        <v>31</v>
      </c>
      <c r="B40" s="86">
        <v>95578.860285927993</v>
      </c>
      <c r="C40" s="85">
        <v>46.038547234598603</v>
      </c>
      <c r="D40" s="86">
        <v>97593.793825138418</v>
      </c>
      <c r="E40" s="85">
        <v>51.026403939632203</v>
      </c>
      <c r="F40" s="86">
        <v>96554.148265339536</v>
      </c>
      <c r="G40" s="85">
        <v>48.488091454015866</v>
      </c>
    </row>
    <row r="41" spans="1:7" x14ac:dyDescent="0.25">
      <c r="A41">
        <v>32</v>
      </c>
      <c r="B41" s="86">
        <v>95373.666702447328</v>
      </c>
      <c r="C41" s="85">
        <v>45.137597788194107</v>
      </c>
      <c r="D41" s="86">
        <v>97499.315912860213</v>
      </c>
      <c r="E41" s="85">
        <v>50.075849087735492</v>
      </c>
      <c r="F41" s="86">
        <v>96403.99626608027</v>
      </c>
      <c r="G41" s="85">
        <v>47.563613052228369</v>
      </c>
    </row>
    <row r="42" spans="1:7" x14ac:dyDescent="0.25">
      <c r="A42">
        <v>33</v>
      </c>
      <c r="B42" s="86">
        <v>95188.161137943433</v>
      </c>
      <c r="C42" s="85">
        <v>44.225563302581094</v>
      </c>
      <c r="D42" s="86">
        <v>97349.703942417822</v>
      </c>
      <c r="E42" s="85">
        <v>49.152808196496871</v>
      </c>
      <c r="F42" s="86">
        <v>96236.413782115822</v>
      </c>
      <c r="G42" s="85">
        <v>46.646438545286159</v>
      </c>
    </row>
    <row r="43" spans="1:7" x14ac:dyDescent="0.25">
      <c r="A43">
        <v>34</v>
      </c>
      <c r="B43" s="86">
        <v>95058.367106802703</v>
      </c>
      <c r="C43" s="85">
        <v>43.285949508606087</v>
      </c>
      <c r="D43" s="86">
        <v>97274.691890026792</v>
      </c>
      <c r="E43" s="85">
        <v>48.190711714379709</v>
      </c>
      <c r="F43" s="86">
        <v>96133.883897604421</v>
      </c>
      <c r="G43" s="85">
        <v>45.696188474894846</v>
      </c>
    </row>
    <row r="44" spans="1:7" x14ac:dyDescent="0.25">
      <c r="A44">
        <v>35</v>
      </c>
      <c r="B44" s="86">
        <v>94864.569447524133</v>
      </c>
      <c r="C44" s="85">
        <v>42.374377841157134</v>
      </c>
      <c r="D44" s="86">
        <v>97208.310691725317</v>
      </c>
      <c r="E44" s="85">
        <v>47.223619982899535</v>
      </c>
      <c r="F44" s="86">
        <v>96002.951652004122</v>
      </c>
      <c r="G44" s="85">
        <v>44.758510564678922</v>
      </c>
    </row>
    <row r="45" spans="1:7" x14ac:dyDescent="0.25">
      <c r="A45">
        <v>36</v>
      </c>
      <c r="B45" s="86">
        <v>94706.717696055144</v>
      </c>
      <c r="C45" s="85">
        <v>41.445005035535281</v>
      </c>
      <c r="D45" s="86">
        <v>97113.286666623928</v>
      </c>
      <c r="E45" s="85">
        <v>46.269827650301821</v>
      </c>
      <c r="F45" s="86">
        <v>95876.17727144793</v>
      </c>
      <c r="G45" s="85">
        <v>43.817693488038394</v>
      </c>
    </row>
    <row r="46" spans="1:7" x14ac:dyDescent="0.25">
      <c r="A46">
        <v>37</v>
      </c>
      <c r="B46" s="86">
        <v>94538.546190399604</v>
      </c>
      <c r="C46" s="85">
        <v>40.518730189766977</v>
      </c>
      <c r="D46" s="86">
        <v>96998.415210030027</v>
      </c>
      <c r="E46" s="85">
        <v>45.32462321048731</v>
      </c>
      <c r="F46" s="86">
        <v>95734.360494839289</v>
      </c>
      <c r="G46" s="85">
        <v>42.882603140296773</v>
      </c>
    </row>
    <row r="47" spans="1:7" x14ac:dyDescent="0.25">
      <c r="A47">
        <v>38</v>
      </c>
      <c r="B47" s="86">
        <v>94390.292582205235</v>
      </c>
      <c r="C47" s="85">
        <v>39.58237071662365</v>
      </c>
      <c r="D47" s="86">
        <v>96941.134936491566</v>
      </c>
      <c r="E47" s="85">
        <v>44.351404481587821</v>
      </c>
      <c r="F47" s="86">
        <v>95630.931486236237</v>
      </c>
      <c r="G47" s="85">
        <v>41.928982539306993</v>
      </c>
    </row>
    <row r="48" spans="1:7" x14ac:dyDescent="0.25">
      <c r="A48">
        <v>39</v>
      </c>
      <c r="B48" s="86">
        <v>94185.771295069062</v>
      </c>
      <c r="C48" s="85">
        <v>38.668322525432465</v>
      </c>
      <c r="D48" s="86">
        <v>96864.794818549417</v>
      </c>
      <c r="E48" s="85">
        <v>43.386358269033174</v>
      </c>
      <c r="F48" s="86">
        <v>95489.690334194107</v>
      </c>
      <c r="G48" s="85">
        <v>40.99100072972189</v>
      </c>
    </row>
    <row r="49" spans="1:7" x14ac:dyDescent="0.25">
      <c r="A49">
        <v>40</v>
      </c>
      <c r="B49" s="86">
        <v>93977.498323334352</v>
      </c>
      <c r="C49" s="85">
        <v>37.754019278251526</v>
      </c>
      <c r="D49" s="86">
        <v>96759.240330464818</v>
      </c>
      <c r="E49" s="85">
        <v>42.433688372300843</v>
      </c>
      <c r="F49" s="86">
        <v>95332.472982737512</v>
      </c>
      <c r="G49" s="85">
        <v>40.058600954143316</v>
      </c>
    </row>
    <row r="50" spans="1:7" x14ac:dyDescent="0.25">
      <c r="A50">
        <v>41</v>
      </c>
      <c r="B50" s="86">
        <v>93698.001307533079</v>
      </c>
      <c r="C50" s="85">
        <v>36.866637856828682</v>
      </c>
      <c r="D50" s="86">
        <v>96613.746951101406</v>
      </c>
      <c r="E50" s="85">
        <v>41.49759046610189</v>
      </c>
      <c r="F50" s="86">
        <v>95119.834059295623</v>
      </c>
      <c r="G50" s="85">
        <v>39.148151339357057</v>
      </c>
    </row>
    <row r="51" spans="1:7" x14ac:dyDescent="0.25">
      <c r="A51">
        <v>42</v>
      </c>
      <c r="B51" s="86">
        <v>93386.664859377794</v>
      </c>
      <c r="C51" s="85">
        <v>35.989545427230254</v>
      </c>
      <c r="D51" s="86">
        <v>96486.190665899514</v>
      </c>
      <c r="E51" s="85">
        <v>40.552450943525173</v>
      </c>
      <c r="F51" s="86">
        <v>94900.067538133822</v>
      </c>
      <c r="G51" s="85">
        <v>38.238809367880684</v>
      </c>
    </row>
    <row r="52" spans="1:7" x14ac:dyDescent="0.25">
      <c r="A52">
        <v>43</v>
      </c>
      <c r="B52" s="86">
        <v>93159.073517203942</v>
      </c>
      <c r="C52" s="85">
        <v>35.077469325984978</v>
      </c>
      <c r="D52" s="86">
        <v>96316.507469613978</v>
      </c>
      <c r="E52" s="85">
        <v>39.623893208969449</v>
      </c>
      <c r="F52" s="86">
        <v>94701.366940975509</v>
      </c>
      <c r="G52" s="85">
        <v>37.319041306462481</v>
      </c>
    </row>
    <row r="53" spans="1:7" x14ac:dyDescent="0.25">
      <c r="A53">
        <v>44</v>
      </c>
      <c r="B53" s="86">
        <v>92851.41475393709</v>
      </c>
      <c r="C53" s="85">
        <v>34.193696858542907</v>
      </c>
      <c r="D53" s="86">
        <v>96177.397389292804</v>
      </c>
      <c r="E53" s="85">
        <v>38.681204834325939</v>
      </c>
      <c r="F53" s="86">
        <v>94478.015440857911</v>
      </c>
      <c r="G53" s="85">
        <v>36.407265681412085</v>
      </c>
    </row>
    <row r="54" spans="1:7" x14ac:dyDescent="0.25">
      <c r="A54">
        <v>45</v>
      </c>
      <c r="B54" s="86">
        <v>92419.538577995394</v>
      </c>
      <c r="C54" s="85">
        <v>33.353483882669998</v>
      </c>
      <c r="D54" s="86">
        <v>96038.712850589742</v>
      </c>
      <c r="E54" s="85">
        <v>37.737062361876028</v>
      </c>
      <c r="F54" s="86">
        <v>94192.148071774704</v>
      </c>
      <c r="G54" s="85">
        <v>35.517759490810377</v>
      </c>
    </row>
    <row r="55" spans="1:7" x14ac:dyDescent="0.25">
      <c r="A55">
        <v>46</v>
      </c>
      <c r="B55" s="86">
        <v>91883.173474114476</v>
      </c>
      <c r="C55" s="85">
        <v>32.54818378441599</v>
      </c>
      <c r="D55" s="86">
        <v>95726.496539879023</v>
      </c>
      <c r="E55" s="85">
        <v>36.860143502558707</v>
      </c>
      <c r="F55" s="86">
        <v>93766.912261575082</v>
      </c>
      <c r="G55" s="85">
        <v>34.678833614605956</v>
      </c>
    </row>
    <row r="56" spans="1:7" x14ac:dyDescent="0.25">
      <c r="A56">
        <v>47</v>
      </c>
      <c r="B56" s="86">
        <v>91608.016389990968</v>
      </c>
      <c r="C56" s="85">
        <v>31.64594666256313</v>
      </c>
      <c r="D56" s="86">
        <v>95542.416439250737</v>
      </c>
      <c r="E56" s="85">
        <v>35.931161372715245</v>
      </c>
      <c r="F56" s="86">
        <v>93536.861943044103</v>
      </c>
      <c r="G56" s="85">
        <v>33.764124873619771</v>
      </c>
    </row>
    <row r="57" spans="1:7" x14ac:dyDescent="0.25">
      <c r="A57">
        <v>48</v>
      </c>
      <c r="B57" s="86">
        <v>91258.120829910142</v>
      </c>
      <c r="C57" s="85">
        <v>30.767281357284965</v>
      </c>
      <c r="D57" s="86">
        <v>95322.462124384489</v>
      </c>
      <c r="E57" s="85">
        <v>35.014071673246207</v>
      </c>
      <c r="F57" s="86">
        <v>93251.656217635769</v>
      </c>
      <c r="G57" s="85">
        <v>32.867390832831092</v>
      </c>
    </row>
    <row r="58" spans="1:7" x14ac:dyDescent="0.25">
      <c r="A58">
        <v>49</v>
      </c>
      <c r="B58" s="86">
        <v>90941.423769677538</v>
      </c>
      <c r="C58" s="85">
        <v>29.874426233110519</v>
      </c>
      <c r="D58" s="86">
        <v>95075.741367888011</v>
      </c>
      <c r="E58" s="85">
        <v>34.104932897433962</v>
      </c>
      <c r="F58" s="86">
        <v>92969.68211277762</v>
      </c>
      <c r="G58" s="85">
        <v>31.967076589504622</v>
      </c>
    </row>
    <row r="59" spans="1:7" x14ac:dyDescent="0.25">
      <c r="A59">
        <v>50</v>
      </c>
      <c r="B59" s="86">
        <v>90459.688524322963</v>
      </c>
      <c r="C59" s="85">
        <v>29.033519905507642</v>
      </c>
      <c r="D59" s="86">
        <v>94809.20589568498</v>
      </c>
      <c r="E59" s="85">
        <v>33.20081150234784</v>
      </c>
      <c r="F59" s="86">
        <v>92594.129857347973</v>
      </c>
      <c r="G59" s="85">
        <v>31.096731760206875</v>
      </c>
    </row>
    <row r="60" spans="1:7" x14ac:dyDescent="0.25">
      <c r="A60">
        <v>51</v>
      </c>
      <c r="B60" s="86">
        <v>90004.62970755939</v>
      </c>
      <c r="C60" s="85">
        <v>28.180311901181756</v>
      </c>
      <c r="D60" s="86">
        <v>94544.508069659976</v>
      </c>
      <c r="E60" s="85">
        <v>32.293764364511574</v>
      </c>
      <c r="F60" s="86">
        <v>92232.671244807192</v>
      </c>
      <c r="G60" s="85">
        <v>30.218599438599959</v>
      </c>
    </row>
    <row r="61" spans="1:7" x14ac:dyDescent="0.25">
      <c r="A61">
        <v>52</v>
      </c>
      <c r="B61" s="86">
        <v>89501.684468659107</v>
      </c>
      <c r="C61" s="85">
        <v>27.338668180011208</v>
      </c>
      <c r="D61" s="86">
        <v>94216.249251161687</v>
      </c>
      <c r="E61" s="85">
        <v>31.406279063615091</v>
      </c>
      <c r="F61" s="86">
        <v>91815.889431197851</v>
      </c>
      <c r="G61" s="85">
        <v>29.355771367737468</v>
      </c>
    </row>
    <row r="62" spans="1:7" x14ac:dyDescent="0.25">
      <c r="A62">
        <v>53</v>
      </c>
      <c r="B62" s="86">
        <v>88943.162445174195</v>
      </c>
      <c r="C62" s="85">
        <v>26.510342402644046</v>
      </c>
      <c r="D62" s="86">
        <v>93922.612410315574</v>
      </c>
      <c r="E62" s="85">
        <v>30.504466713322735</v>
      </c>
      <c r="F62" s="86">
        <v>91387.658387393152</v>
      </c>
      <c r="G62" s="85">
        <v>28.493328810791862</v>
      </c>
    </row>
    <row r="63" spans="1:7" x14ac:dyDescent="0.25">
      <c r="A63">
        <v>54</v>
      </c>
      <c r="B63" s="86">
        <v>88415.540681073151</v>
      </c>
      <c r="C63" s="85">
        <v>25.668543478129866</v>
      </c>
      <c r="D63" s="86">
        <v>93495.287175560268</v>
      </c>
      <c r="E63" s="85">
        <v>29.643889017838248</v>
      </c>
      <c r="F63" s="86">
        <v>90909.573850932182</v>
      </c>
      <c r="G63" s="85">
        <v>27.643172433632667</v>
      </c>
    </row>
    <row r="64" spans="1:7" x14ac:dyDescent="0.25">
      <c r="A64">
        <v>55</v>
      </c>
      <c r="B64" s="86">
        <v>87753.184800296935</v>
      </c>
      <c r="C64" s="85">
        <v>24.862288135516273</v>
      </c>
      <c r="D64" s="86">
        <v>92998.289816861798</v>
      </c>
      <c r="E64" s="85">
        <v>28.802310582067324</v>
      </c>
      <c r="F64" s="86">
        <v>90328.062717557346</v>
      </c>
      <c r="G64" s="85">
        <v>26.82113277118825</v>
      </c>
    </row>
    <row r="65" spans="1:7" x14ac:dyDescent="0.25">
      <c r="A65">
        <v>56</v>
      </c>
      <c r="B65" s="86">
        <v>87156.798515030314</v>
      </c>
      <c r="C65" s="85">
        <v>24.032412875261176</v>
      </c>
      <c r="D65" s="86">
        <v>92552.32258654412</v>
      </c>
      <c r="E65" s="85">
        <v>27.941095718064567</v>
      </c>
      <c r="F65" s="86">
        <v>89804.291346613652</v>
      </c>
      <c r="G65" s="85">
        <v>25.977563396842953</v>
      </c>
    </row>
    <row r="66" spans="1:7" x14ac:dyDescent="0.25">
      <c r="A66">
        <v>57</v>
      </c>
      <c r="B66" s="86">
        <v>86510.481009894094</v>
      </c>
      <c r="C66" s="85">
        <v>23.211958393337373</v>
      </c>
      <c r="D66" s="86">
        <v>92167.909423989622</v>
      </c>
      <c r="E66" s="85">
        <v>27.057632211485604</v>
      </c>
      <c r="F66" s="86">
        <v>89282.27346368783</v>
      </c>
      <c r="G66" s="85">
        <v>25.12944967977354</v>
      </c>
    </row>
    <row r="67" spans="1:7" x14ac:dyDescent="0.25">
      <c r="A67">
        <v>58</v>
      </c>
      <c r="B67" s="86">
        <v>85876.084913512561</v>
      </c>
      <c r="C67" s="85">
        <v>22.383433092130801</v>
      </c>
      <c r="D67" s="86">
        <v>91660.194935220017</v>
      </c>
      <c r="E67" s="85">
        <v>26.207506995357488</v>
      </c>
      <c r="F67" s="86">
        <v>88707.509679941781</v>
      </c>
      <c r="G67" s="85">
        <v>24.292271267635883</v>
      </c>
    </row>
    <row r="68" spans="1:7" x14ac:dyDescent="0.25">
      <c r="A68">
        <v>59</v>
      </c>
      <c r="B68" s="86">
        <v>85091.530759019108</v>
      </c>
      <c r="C68" s="85">
        <v>21.589811039120502</v>
      </c>
      <c r="D68" s="86">
        <v>91144.539579757125</v>
      </c>
      <c r="E68" s="85">
        <v>25.355777439179974</v>
      </c>
      <c r="F68" s="86">
        <v>88051.875439049079</v>
      </c>
      <c r="G68" s="85">
        <v>23.473151512976493</v>
      </c>
    </row>
    <row r="69" spans="1:7" x14ac:dyDescent="0.25">
      <c r="A69">
        <v>60</v>
      </c>
      <c r="B69" s="86">
        <v>84249.596087920625</v>
      </c>
      <c r="C69" s="85">
        <v>20.805565313328906</v>
      </c>
      <c r="D69" s="86">
        <v>90598.672675117778</v>
      </c>
      <c r="E69" s="85">
        <v>24.50854876945191</v>
      </c>
      <c r="F69" s="86">
        <v>87352.638875211793</v>
      </c>
      <c r="G69" s="85">
        <v>22.661048364379148</v>
      </c>
    </row>
    <row r="70" spans="1:7" x14ac:dyDescent="0.25">
      <c r="A70">
        <v>61</v>
      </c>
      <c r="B70" s="86">
        <v>83211.52203162566</v>
      </c>
      <c r="C70" s="85">
        <v>20.065117320683232</v>
      </c>
      <c r="D70" s="86">
        <v>90051.754857864056</v>
      </c>
      <c r="E70" s="85">
        <v>23.657398306234427</v>
      </c>
      <c r="F70" s="86">
        <v>86553.614144245177</v>
      </c>
      <c r="G70" s="85">
        <v>21.870245152425387</v>
      </c>
    </row>
    <row r="71" spans="1:7" x14ac:dyDescent="0.25">
      <c r="A71">
        <v>62</v>
      </c>
      <c r="B71" s="86">
        <v>82259.072049618728</v>
      </c>
      <c r="C71" s="85">
        <v>19.29744452976631</v>
      </c>
      <c r="D71" s="86">
        <v>89423.794411226889</v>
      </c>
      <c r="E71" s="85">
        <v>22.823527584291437</v>
      </c>
      <c r="F71" s="86">
        <v>85760.508436210584</v>
      </c>
      <c r="G71" s="85">
        <v>21.072499273614586</v>
      </c>
    </row>
    <row r="72" spans="1:7" x14ac:dyDescent="0.25">
      <c r="A72">
        <v>63</v>
      </c>
      <c r="B72" s="86">
        <v>81315.337237010768</v>
      </c>
      <c r="C72" s="85">
        <v>18.521408062550165</v>
      </c>
      <c r="D72" s="86">
        <v>88835.317909178775</v>
      </c>
      <c r="E72" s="85">
        <v>21.974718687034311</v>
      </c>
      <c r="F72" s="86">
        <v>84993.555391781323</v>
      </c>
      <c r="G72" s="85">
        <v>20.262650366801999</v>
      </c>
    </row>
    <row r="73" spans="1:7" x14ac:dyDescent="0.25">
      <c r="A73">
        <v>64</v>
      </c>
      <c r="B73" s="86">
        <v>80126.18244662488</v>
      </c>
      <c r="C73" s="85">
        <v>17.796284768887006</v>
      </c>
      <c r="D73" s="86">
        <v>88076.009034553223</v>
      </c>
      <c r="E73" s="85">
        <v>21.164164134203915</v>
      </c>
      <c r="F73" s="86">
        <v>84017.195364472325</v>
      </c>
      <c r="G73" s="85">
        <v>19.498121710253308</v>
      </c>
    </row>
    <row r="74" spans="1:7" x14ac:dyDescent="0.25">
      <c r="A74">
        <v>65</v>
      </c>
      <c r="B74" s="86">
        <v>79137.442073065933</v>
      </c>
      <c r="C74" s="85">
        <v>17.018630914900989</v>
      </c>
      <c r="D74" s="86">
        <v>87186.900364492205</v>
      </c>
      <c r="E74" s="85">
        <v>20.379990614416517</v>
      </c>
      <c r="F74" s="86">
        <v>83076.83595172815</v>
      </c>
      <c r="G74" s="85">
        <v>18.718823932130437</v>
      </c>
    </row>
    <row r="75" spans="1:7" x14ac:dyDescent="0.25">
      <c r="A75">
        <v>66</v>
      </c>
      <c r="B75" s="86">
        <v>77686.942870260405</v>
      </c>
      <c r="C75" s="85">
        <v>16.336387151185516</v>
      </c>
      <c r="D75" s="86">
        <v>86266.89518332752</v>
      </c>
      <c r="E75" s="85">
        <v>19.597335830301542</v>
      </c>
      <c r="F75" s="86">
        <v>81880.476066256946</v>
      </c>
      <c r="G75" s="85">
        <v>17.992325640125856</v>
      </c>
    </row>
    <row r="76" spans="1:7" x14ac:dyDescent="0.25">
      <c r="A76">
        <v>67</v>
      </c>
      <c r="B76" s="86">
        <v>76424.686532043328</v>
      </c>
      <c r="C76" s="85">
        <v>15.606204525137144</v>
      </c>
      <c r="D76" s="86">
        <v>85402.944422195054</v>
      </c>
      <c r="E76" s="85">
        <v>18.79558582415488</v>
      </c>
      <c r="F76" s="86">
        <v>80807.983474643886</v>
      </c>
      <c r="G76" s="85">
        <v>17.231121797698325</v>
      </c>
    </row>
    <row r="77" spans="1:7" x14ac:dyDescent="0.25">
      <c r="A77">
        <v>68</v>
      </c>
      <c r="B77" s="86">
        <v>74968.876643110008</v>
      </c>
      <c r="C77" s="85">
        <v>14.909259177864133</v>
      </c>
      <c r="D77" s="86">
        <v>84461.698803784122</v>
      </c>
      <c r="E77" s="85">
        <v>18.005044822174227</v>
      </c>
      <c r="F77" s="86">
        <v>79594.101908306417</v>
      </c>
      <c r="G77" s="85">
        <v>16.493911886612675</v>
      </c>
    </row>
    <row r="78" spans="1:7" x14ac:dyDescent="0.25">
      <c r="A78">
        <v>69</v>
      </c>
      <c r="B78" s="86">
        <v>73238.812847323774</v>
      </c>
      <c r="C78" s="85">
        <v>14.261449069027277</v>
      </c>
      <c r="D78" s="86">
        <v>83543.41727120259</v>
      </c>
      <c r="E78" s="85">
        <v>17.202950302863783</v>
      </c>
      <c r="F78" s="86">
        <v>78247.94334239274</v>
      </c>
      <c r="G78" s="85">
        <v>15.777669130869342</v>
      </c>
    </row>
    <row r="79" spans="1:7" x14ac:dyDescent="0.25">
      <c r="A79">
        <v>70</v>
      </c>
      <c r="B79" s="86">
        <v>71846.870268718005</v>
      </c>
      <c r="C79" s="85">
        <v>13.537746674163738</v>
      </c>
      <c r="D79" s="86">
        <v>82253.552281433105</v>
      </c>
      <c r="E79" s="85">
        <v>16.472719604017929</v>
      </c>
      <c r="F79" s="86">
        <v>76901.755033403519</v>
      </c>
      <c r="G79" s="85">
        <v>15.053861965712324</v>
      </c>
    </row>
    <row r="80" spans="1:7" x14ac:dyDescent="0.25">
      <c r="A80">
        <v>71</v>
      </c>
      <c r="B80" s="86">
        <v>70199.85005868366</v>
      </c>
      <c r="C80" s="85">
        <v>12.855367614265942</v>
      </c>
      <c r="D80" s="86">
        <v>80745.558521402389</v>
      </c>
      <c r="E80" s="85">
        <v>15.780362015916172</v>
      </c>
      <c r="F80" s="86">
        <v>75314.710037458368</v>
      </c>
      <c r="G80" s="85">
        <v>14.371079628642319</v>
      </c>
    </row>
    <row r="81" spans="1:7" x14ac:dyDescent="0.25">
      <c r="A81">
        <v>72</v>
      </c>
      <c r="B81" s="86">
        <v>68430.920653326612</v>
      </c>
      <c r="C81" s="85">
        <v>12.187677008505318</v>
      </c>
      <c r="D81" s="86">
        <v>79720.234788020854</v>
      </c>
      <c r="E81" s="85">
        <v>14.98332152474469</v>
      </c>
      <c r="F81" s="86">
        <v>73885.779596359949</v>
      </c>
      <c r="G81" s="85">
        <v>13.649012314268713</v>
      </c>
    </row>
    <row r="82" spans="1:7" x14ac:dyDescent="0.25">
      <c r="A82">
        <v>73</v>
      </c>
      <c r="B82" s="86">
        <v>66195.025091574251</v>
      </c>
      <c r="C82" s="85">
        <v>11.599344998564847</v>
      </c>
      <c r="D82" s="86">
        <v>78332.641780510283</v>
      </c>
      <c r="E82" s="85">
        <v>14.248737725506494</v>
      </c>
      <c r="F82" s="86">
        <v>72032.503852531794</v>
      </c>
      <c r="G82" s="85">
        <v>13.000178553068796</v>
      </c>
    </row>
    <row r="83" spans="1:7" x14ac:dyDescent="0.25">
      <c r="A83">
        <v>74</v>
      </c>
      <c r="B83" s="86">
        <v>64096.726154823096</v>
      </c>
      <c r="C83" s="85">
        <v>10.979066315667827</v>
      </c>
      <c r="D83" s="86">
        <v>76651.097426942564</v>
      </c>
      <c r="E83" s="85">
        <v>13.561321436269793</v>
      </c>
      <c r="F83" s="86">
        <v>70111.746961412937</v>
      </c>
      <c r="G83" s="85">
        <v>12.356326896588536</v>
      </c>
    </row>
    <row r="84" spans="1:7" x14ac:dyDescent="0.25">
      <c r="A84">
        <v>75</v>
      </c>
      <c r="B84" s="86">
        <v>61653.44112597435</v>
      </c>
      <c r="C84" s="85">
        <v>10.414159440559235</v>
      </c>
      <c r="D84" s="86">
        <v>74750.085691568223</v>
      </c>
      <c r="E84" s="85">
        <v>12.906207076988737</v>
      </c>
      <c r="F84" s="86">
        <v>67908.223570304486</v>
      </c>
      <c r="G84" s="85">
        <v>11.757271788286772</v>
      </c>
    </row>
    <row r="85" spans="1:7" x14ac:dyDescent="0.25">
      <c r="A85">
        <v>76</v>
      </c>
      <c r="B85" s="86">
        <v>59471.493914710016</v>
      </c>
      <c r="C85" s="85">
        <v>9.7962441109322089</v>
      </c>
      <c r="D85" s="86">
        <v>72732.398330357028</v>
      </c>
      <c r="E85" s="85">
        <v>12.264241343673241</v>
      </c>
      <c r="F85" s="86">
        <v>65798.783642996583</v>
      </c>
      <c r="G85" s="85">
        <v>11.134197578906047</v>
      </c>
    </row>
    <row r="86" spans="1:7" x14ac:dyDescent="0.25">
      <c r="A86">
        <v>77</v>
      </c>
      <c r="B86" s="86">
        <v>56829.443682155463</v>
      </c>
      <c r="C86" s="85">
        <v>9.2516800144791009</v>
      </c>
      <c r="D86" s="86">
        <v>70544.281029729667</v>
      </c>
      <c r="E86" s="85">
        <v>11.644649199156968</v>
      </c>
      <c r="F86" s="86">
        <v>63372.147165624039</v>
      </c>
      <c r="G86" s="85">
        <v>10.560546553963382</v>
      </c>
    </row>
    <row r="87" spans="1:7" x14ac:dyDescent="0.25">
      <c r="A87">
        <v>78</v>
      </c>
      <c r="B87" s="86">
        <v>53694.036323568318</v>
      </c>
      <c r="C87" s="85">
        <v>8.7919222384364542</v>
      </c>
      <c r="D87" s="86">
        <v>68734.917203218196</v>
      </c>
      <c r="E87" s="85">
        <v>10.9511805501889</v>
      </c>
      <c r="F87" s="86">
        <v>60874.160550419962</v>
      </c>
      <c r="G87" s="85">
        <v>9.993901259843728</v>
      </c>
    </row>
    <row r="88" spans="1:7" x14ac:dyDescent="0.25">
      <c r="A88">
        <v>79</v>
      </c>
      <c r="B88" s="86">
        <v>51502.819582841061</v>
      </c>
      <c r="C88" s="85">
        <v>8.1659795686578978</v>
      </c>
      <c r="D88" s="86">
        <v>66395.198721942783</v>
      </c>
      <c r="E88" s="85">
        <v>10.337092182630371</v>
      </c>
      <c r="F88" s="86">
        <v>58615.678900411505</v>
      </c>
      <c r="G88" s="85">
        <v>9.3789696072683455</v>
      </c>
    </row>
    <row r="89" spans="1:7" x14ac:dyDescent="0.25">
      <c r="A89">
        <v>80</v>
      </c>
      <c r="B89" s="86">
        <v>48047.136551689757</v>
      </c>
      <c r="C89" s="85">
        <v>7.7532994185678064</v>
      </c>
      <c r="D89" s="86">
        <v>64041.461921217146</v>
      </c>
      <c r="E89" s="85">
        <v>9.7170147133290286</v>
      </c>
      <c r="F89" s="86">
        <v>55697.13529537381</v>
      </c>
      <c r="G89" s="85">
        <v>8.8704299242841405</v>
      </c>
    </row>
    <row r="90" spans="1:7" x14ac:dyDescent="0.25">
      <c r="A90">
        <v>81</v>
      </c>
      <c r="B90" s="86">
        <v>45188.24551405602</v>
      </c>
      <c r="C90" s="85">
        <v>7.2438216322027573</v>
      </c>
      <c r="D90" s="86">
        <v>61578.361664368211</v>
      </c>
      <c r="E90" s="85">
        <v>9.1056899035956551</v>
      </c>
      <c r="F90" s="86">
        <v>53036.107510471113</v>
      </c>
      <c r="G90" s="85">
        <v>8.3154938929755087</v>
      </c>
    </row>
    <row r="91" spans="1:7" x14ac:dyDescent="0.25">
      <c r="A91">
        <v>82</v>
      </c>
      <c r="B91" s="86">
        <v>42287.939302112252</v>
      </c>
      <c r="C91" s="85">
        <v>6.7406370652744956</v>
      </c>
      <c r="D91" s="86">
        <v>58431.619736778295</v>
      </c>
      <c r="E91" s="85">
        <v>8.596062347973433</v>
      </c>
      <c r="F91" s="86">
        <v>50018.357298107956</v>
      </c>
      <c r="G91" s="85">
        <v>7.8171913660026897</v>
      </c>
    </row>
    <row r="92" spans="1:7" x14ac:dyDescent="0.25">
      <c r="A92">
        <v>83</v>
      </c>
      <c r="B92" s="86">
        <v>39216.300113064106</v>
      </c>
      <c r="C92" s="85">
        <v>6.2686013278172066</v>
      </c>
      <c r="D92" s="86">
        <v>55566.324643836328</v>
      </c>
      <c r="E92" s="85">
        <v>8.0393210198784786</v>
      </c>
      <c r="F92" s="86">
        <v>47045.940350229699</v>
      </c>
      <c r="G92" s="85">
        <v>7.3110905617278856</v>
      </c>
    </row>
    <row r="93" spans="1:7" x14ac:dyDescent="0.25">
      <c r="A93">
        <v>84</v>
      </c>
      <c r="B93" s="86">
        <v>35668.367727518111</v>
      </c>
      <c r="C93" s="85">
        <v>5.8921390751271501</v>
      </c>
      <c r="D93" s="86">
        <v>52522.030632590038</v>
      </c>
      <c r="E93" s="85">
        <v>7.5052979925988792</v>
      </c>
      <c r="F93" s="86">
        <v>43730.850600183403</v>
      </c>
      <c r="G93" s="85">
        <v>6.8653199226985748</v>
      </c>
    </row>
    <row r="94" spans="1:7" x14ac:dyDescent="0.25">
      <c r="A94">
        <v>85</v>
      </c>
      <c r="B94" s="86">
        <v>32822.638692292479</v>
      </c>
      <c r="C94" s="85">
        <v>5.4029886568097529</v>
      </c>
      <c r="D94" s="86">
        <v>49427.174135620167</v>
      </c>
      <c r="E94" s="85">
        <v>6.97523827666926</v>
      </c>
      <c r="F94" s="86">
        <v>40762.014852662498</v>
      </c>
      <c r="G94" s="85">
        <v>6.3653444499047804</v>
      </c>
    </row>
    <row r="95" spans="1:7" x14ac:dyDescent="0.25">
      <c r="A95">
        <v>86</v>
      </c>
      <c r="B95" s="86">
        <v>29873.577750325727</v>
      </c>
      <c r="C95" s="85">
        <v>4.9363610888249747</v>
      </c>
      <c r="D95" s="86">
        <v>46573.236431275705</v>
      </c>
      <c r="E95" s="85">
        <v>6.4026703608437847</v>
      </c>
      <c r="F95" s="86">
        <v>37869.010301300936</v>
      </c>
      <c r="G95" s="85">
        <v>5.8516251928669476</v>
      </c>
    </row>
    <row r="96" spans="1:7" x14ac:dyDescent="0.25">
      <c r="A96">
        <v>87</v>
      </c>
      <c r="B96" s="86">
        <v>26481.037596221278</v>
      </c>
      <c r="C96" s="85">
        <v>4.5687684538365012</v>
      </c>
      <c r="D96" s="86">
        <v>43356.028103520584</v>
      </c>
      <c r="E96" s="85">
        <v>5.8777767141193715</v>
      </c>
      <c r="F96" s="86">
        <v>34603.821283010395</v>
      </c>
      <c r="G96" s="85">
        <v>5.4037798859176345</v>
      </c>
    </row>
    <row r="97" spans="1:7" x14ac:dyDescent="0.25">
      <c r="A97">
        <v>88</v>
      </c>
      <c r="B97" s="86">
        <v>23793.168096048652</v>
      </c>
      <c r="C97" s="85">
        <v>4.0848936428338156</v>
      </c>
      <c r="D97" s="86">
        <v>39781.188536890571</v>
      </c>
      <c r="E97" s="85">
        <v>5.4059687952072748</v>
      </c>
      <c r="F97" s="86">
        <v>31508.298148199112</v>
      </c>
      <c r="G97" s="85">
        <v>4.9346725915029408</v>
      </c>
    </row>
    <row r="98" spans="1:7" x14ac:dyDescent="0.25">
      <c r="A98">
        <v>89</v>
      </c>
      <c r="B98" s="86">
        <v>20384.979204636224</v>
      </c>
      <c r="C98" s="85">
        <v>3.7678518639999727</v>
      </c>
      <c r="D98" s="86">
        <v>35724.866722087289</v>
      </c>
      <c r="E98" s="85">
        <v>5.019780718558347</v>
      </c>
      <c r="F98" s="86">
        <v>27836.700979919075</v>
      </c>
      <c r="G98" s="85">
        <v>4.5855446156850252</v>
      </c>
    </row>
    <row r="99" spans="1:7" x14ac:dyDescent="0.25">
      <c r="A99">
        <v>90</v>
      </c>
      <c r="B99" s="86">
        <v>17265.050409765237</v>
      </c>
      <c r="C99" s="85">
        <v>3.4487319799742004</v>
      </c>
      <c r="D99" s="86">
        <v>32255.676172970245</v>
      </c>
      <c r="E99" s="85">
        <v>4.5596725420649244</v>
      </c>
      <c r="F99" s="86">
        <v>24605.320819060365</v>
      </c>
      <c r="G99" s="85">
        <v>4.1877573649851145</v>
      </c>
    </row>
    <row r="100" spans="1:7" x14ac:dyDescent="0.25">
      <c r="A100">
        <v>91</v>
      </c>
      <c r="B100" s="86">
        <v>14000.935846518592</v>
      </c>
      <c r="C100" s="85">
        <v>3.2527536828068269</v>
      </c>
      <c r="D100" s="86">
        <v>28551.316614200812</v>
      </c>
      <c r="E100" s="85">
        <v>4.1512623028556987</v>
      </c>
      <c r="F100" s="86">
        <v>21177.862217339723</v>
      </c>
      <c r="G100" s="85">
        <v>3.8655106176616352</v>
      </c>
    </row>
    <row r="101" spans="1:7" x14ac:dyDescent="0.25">
      <c r="A101">
        <v>92</v>
      </c>
      <c r="B101" s="86">
        <v>11580.293053592848</v>
      </c>
      <c r="C101" s="85">
        <v>2.9326807557237022</v>
      </c>
      <c r="D101" s="86">
        <v>25295.348931274537</v>
      </c>
      <c r="E101" s="85">
        <v>3.6856046413690433</v>
      </c>
      <c r="F101" s="86">
        <v>18368.023004228311</v>
      </c>
      <c r="G101" s="85">
        <v>3.4568351880687969</v>
      </c>
    </row>
    <row r="102" spans="1:7" x14ac:dyDescent="0.25">
      <c r="A102">
        <v>93</v>
      </c>
      <c r="B102" s="86">
        <v>9497.328136030108</v>
      </c>
      <c r="C102" s="85">
        <v>2.5758796682061855</v>
      </c>
      <c r="D102" s="86">
        <v>21464.332685898506</v>
      </c>
      <c r="E102" s="85">
        <v>3.3434220290204335</v>
      </c>
      <c r="F102" s="86">
        <v>15431.500970901334</v>
      </c>
      <c r="G102" s="85">
        <v>3.1146501805627591</v>
      </c>
    </row>
    <row r="103" spans="1:7" x14ac:dyDescent="0.25">
      <c r="A103">
        <v>94</v>
      </c>
      <c r="B103" s="86">
        <v>6755.0236064751552</v>
      </c>
      <c r="C103" s="85">
        <v>2.6215971805682665</v>
      </c>
      <c r="D103" s="86">
        <v>17962.032347231139</v>
      </c>
      <c r="E103" s="85">
        <v>2.9953342335072075</v>
      </c>
      <c r="F103" s="86">
        <v>12369.863963723334</v>
      </c>
      <c r="G103" s="85">
        <v>2.8855501908773644</v>
      </c>
    </row>
    <row r="104" spans="1:7" x14ac:dyDescent="0.25">
      <c r="A104">
        <v>95</v>
      </c>
      <c r="B104" s="86">
        <v>5295.2294646076143</v>
      </c>
      <c r="C104" s="85">
        <v>2.3443217068818019</v>
      </c>
      <c r="D104" s="86">
        <v>14757.157830805567</v>
      </c>
      <c r="E104" s="85">
        <v>2.6458436651475643</v>
      </c>
      <c r="F104" s="86">
        <v>10029.93808745629</v>
      </c>
      <c r="G104" s="85">
        <v>2.5587321686749598</v>
      </c>
    </row>
    <row r="105" spans="1:7" x14ac:dyDescent="0.25">
      <c r="A105">
        <v>96</v>
      </c>
      <c r="B105" s="86">
        <v>4240.8696154600802</v>
      </c>
      <c r="C105" s="85">
        <v>1.9271641201949574</v>
      </c>
      <c r="D105" s="86">
        <v>12110.993874657999</v>
      </c>
      <c r="E105" s="85">
        <v>2.2239412360632773</v>
      </c>
      <c r="F105" s="86">
        <v>8173.5683309381366</v>
      </c>
      <c r="G105" s="85">
        <v>2.1398679493570691</v>
      </c>
    </row>
    <row r="106" spans="1:7" x14ac:dyDescent="0.25">
      <c r="A106">
        <v>97</v>
      </c>
      <c r="B106" s="86">
        <v>3113.5498442618309</v>
      </c>
      <c r="C106" s="85">
        <v>1.6249304395758906</v>
      </c>
      <c r="D106" s="86">
        <v>9803.5439603307786</v>
      </c>
      <c r="E106" s="85">
        <v>1.7473879646532344</v>
      </c>
      <c r="F106" s="86">
        <v>6438.3305447214016</v>
      </c>
      <c r="G106" s="85">
        <v>1.7165981587562793</v>
      </c>
    </row>
    <row r="107" spans="1:7" x14ac:dyDescent="0.25">
      <c r="A107">
        <v>98</v>
      </c>
      <c r="B107" s="86">
        <v>2282.7423889950151</v>
      </c>
      <c r="C107" s="85">
        <v>1.2163262668045505</v>
      </c>
      <c r="D107" s="86">
        <v>7570.6326461556546</v>
      </c>
      <c r="E107" s="85">
        <v>1.2627692463627562</v>
      </c>
      <c r="F107" s="86">
        <v>4907.8735750026981</v>
      </c>
      <c r="G107" s="85">
        <v>1.251897117893261</v>
      </c>
    </row>
    <row r="108" spans="1:7" x14ac:dyDescent="0.25">
      <c r="A108">
        <v>99</v>
      </c>
      <c r="B108" s="86">
        <v>1645.3686092342562</v>
      </c>
      <c r="C108" s="85">
        <v>0.6875</v>
      </c>
      <c r="D108" s="86">
        <v>5562.6340914443344</v>
      </c>
      <c r="E108" s="85">
        <v>0.71860343929129755</v>
      </c>
      <c r="F108" s="86">
        <v>3590.0845889714942</v>
      </c>
      <c r="G108" s="85">
        <v>0.7114228456913827</v>
      </c>
    </row>
    <row r="109" spans="1:7" x14ac:dyDescent="0.25">
      <c r="A109" s="59">
        <v>100</v>
      </c>
      <c r="B109" s="86">
        <v>1131.1909188485511</v>
      </c>
      <c r="C109" s="85">
        <v>0</v>
      </c>
      <c r="D109" s="86">
        <v>3997.3279896309209</v>
      </c>
      <c r="E109" s="85">
        <v>0</v>
      </c>
      <c r="F109" s="86">
        <v>2554.0681945588785</v>
      </c>
      <c r="G109" s="85">
        <v>0</v>
      </c>
    </row>
    <row r="111" spans="1:7" x14ac:dyDescent="0.25">
      <c r="A111" s="62" t="s">
        <v>116</v>
      </c>
    </row>
  </sheetData>
  <mergeCells count="5">
    <mergeCell ref="A2:G2"/>
    <mergeCell ref="B7:C7"/>
    <mergeCell ref="D7:E7"/>
    <mergeCell ref="F7:G7"/>
    <mergeCell ref="A7:A8"/>
  </mergeCells>
  <pageMargins left="0.31496062992125984" right="0.31496062992125984" top="0.35433070866141736" bottom="0.35433070866141736" header="0.31496062992125984" footer="0.31496062992125984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L28"/>
  <sheetViews>
    <sheetView workbookViewId="0">
      <selection activeCell="K24" sqref="K24"/>
    </sheetView>
  </sheetViews>
  <sheetFormatPr baseColWidth="10" defaultColWidth="11.42578125" defaultRowHeight="15" x14ac:dyDescent="0.25"/>
  <cols>
    <col min="1" max="1" width="13.85546875" style="2" customWidth="1"/>
    <col min="2" max="3" width="27.5703125" style="2" customWidth="1"/>
    <col min="4" max="5" width="28" style="2" customWidth="1"/>
    <col min="6" max="6" width="19.7109375" style="2" customWidth="1"/>
    <col min="7" max="16384" width="11.42578125" style="2"/>
  </cols>
  <sheetData>
    <row r="2" spans="1:12" customFormat="1" ht="19.5" x14ac:dyDescent="0.3">
      <c r="A2" s="95" t="s">
        <v>117</v>
      </c>
      <c r="B2" s="96"/>
      <c r="C2" s="96"/>
      <c r="D2" s="96"/>
      <c r="E2" s="96"/>
      <c r="F2" s="97"/>
      <c r="G2" s="2"/>
      <c r="H2" s="2"/>
      <c r="I2" s="2"/>
      <c r="J2" s="2"/>
    </row>
    <row r="4" spans="1:12" x14ac:dyDescent="0.25">
      <c r="A4" s="8" t="s">
        <v>1</v>
      </c>
    </row>
    <row r="5" spans="1:12" x14ac:dyDescent="0.25">
      <c r="A5" s="93" t="s">
        <v>2</v>
      </c>
    </row>
    <row r="7" spans="1:12" s="3" customFormat="1" ht="35.25" customHeight="1" x14ac:dyDescent="0.25">
      <c r="A7" s="103" t="s">
        <v>3</v>
      </c>
      <c r="B7" s="67" t="s">
        <v>118</v>
      </c>
      <c r="C7" s="64" t="s">
        <v>119</v>
      </c>
      <c r="D7" s="66" t="s">
        <v>120</v>
      </c>
      <c r="E7" s="70" t="s">
        <v>121</v>
      </c>
      <c r="F7" s="106" t="s">
        <v>122</v>
      </c>
    </row>
    <row r="8" spans="1:12" ht="30" customHeight="1" x14ac:dyDescent="0.25">
      <c r="A8" s="103"/>
      <c r="B8" s="65" t="s">
        <v>123</v>
      </c>
      <c r="C8" s="65" t="s">
        <v>124</v>
      </c>
      <c r="D8" s="65" t="s">
        <v>125</v>
      </c>
      <c r="E8" s="71" t="s">
        <v>126</v>
      </c>
      <c r="F8" s="106"/>
      <c r="G8" s="3"/>
      <c r="H8" s="79"/>
      <c r="I8" s="79"/>
    </row>
    <row r="9" spans="1:12" ht="15.75" x14ac:dyDescent="0.25">
      <c r="A9" s="11">
        <v>2022</v>
      </c>
      <c r="B9" s="68">
        <v>8</v>
      </c>
      <c r="C9" s="2">
        <v>7</v>
      </c>
      <c r="D9" s="2">
        <v>5</v>
      </c>
      <c r="E9" s="72">
        <v>20</v>
      </c>
      <c r="F9" s="73">
        <v>5.26</v>
      </c>
      <c r="H9" s="5"/>
      <c r="I9" s="5"/>
      <c r="J9" s="5"/>
      <c r="K9" s="5"/>
      <c r="L9" s="5"/>
    </row>
    <row r="10" spans="1:12" ht="15.75" x14ac:dyDescent="0.25">
      <c r="A10" s="11">
        <v>2021</v>
      </c>
      <c r="B10" s="68">
        <v>13</v>
      </c>
      <c r="C10" s="2">
        <v>8</v>
      </c>
      <c r="D10" s="2">
        <v>8</v>
      </c>
      <c r="E10" s="72">
        <v>29</v>
      </c>
      <c r="F10" s="73">
        <v>7.38</v>
      </c>
      <c r="H10" s="5"/>
      <c r="I10" s="5"/>
      <c r="J10" s="5"/>
      <c r="K10" s="5"/>
      <c r="L10" s="5"/>
    </row>
    <row r="11" spans="1:12" ht="15.75" x14ac:dyDescent="0.25">
      <c r="A11" s="11">
        <v>2020</v>
      </c>
      <c r="B11" s="68">
        <v>8</v>
      </c>
      <c r="C11" s="2">
        <v>6</v>
      </c>
      <c r="D11" s="2">
        <v>4</v>
      </c>
      <c r="E11" s="72">
        <v>18</v>
      </c>
      <c r="F11" s="73">
        <v>4.51</v>
      </c>
      <c r="H11" s="5"/>
      <c r="I11" s="5"/>
      <c r="J11" s="5"/>
      <c r="K11" s="5"/>
      <c r="L11" s="5"/>
    </row>
    <row r="12" spans="1:12" ht="15.75" x14ac:dyDescent="0.25">
      <c r="A12" s="11">
        <v>2019</v>
      </c>
      <c r="B12" s="68">
        <v>19</v>
      </c>
      <c r="C12" s="2">
        <v>5</v>
      </c>
      <c r="D12" s="2">
        <v>4</v>
      </c>
      <c r="E12" s="72">
        <f>B12+C12+D12</f>
        <v>28</v>
      </c>
      <c r="F12" s="73">
        <v>7.34</v>
      </c>
      <c r="H12" s="5"/>
      <c r="I12" s="5"/>
      <c r="J12" s="5"/>
      <c r="K12" s="5"/>
      <c r="L12" s="5"/>
    </row>
    <row r="13" spans="1:12" ht="15.75" x14ac:dyDescent="0.25">
      <c r="A13" s="11">
        <v>2018</v>
      </c>
      <c r="B13" s="68">
        <v>23</v>
      </c>
      <c r="C13" s="2">
        <v>8</v>
      </c>
      <c r="D13" s="2">
        <v>9</v>
      </c>
      <c r="E13" s="72">
        <f>B13+C13+D13</f>
        <v>40</v>
      </c>
      <c r="F13" s="73">
        <v>9.82</v>
      </c>
      <c r="H13" s="5"/>
      <c r="I13" s="5"/>
      <c r="J13" s="5"/>
      <c r="K13" s="5"/>
      <c r="L13" s="5"/>
    </row>
    <row r="14" spans="1:12" ht="15.75" x14ac:dyDescent="0.25">
      <c r="A14" s="11">
        <v>2017</v>
      </c>
      <c r="B14" s="68">
        <v>7</v>
      </c>
      <c r="C14" s="2">
        <v>2</v>
      </c>
      <c r="D14" s="2">
        <v>9</v>
      </c>
      <c r="E14" s="72">
        <v>18</v>
      </c>
      <c r="F14" s="73">
        <v>4.9273220004927323</v>
      </c>
      <c r="H14" s="5"/>
      <c r="I14" s="5"/>
      <c r="J14" s="5"/>
      <c r="K14" s="5"/>
      <c r="L14" s="5"/>
    </row>
    <row r="15" spans="1:12" ht="15.75" x14ac:dyDescent="0.25">
      <c r="A15" s="11">
        <v>2016</v>
      </c>
      <c r="B15" s="68">
        <v>6</v>
      </c>
      <c r="C15" s="2">
        <v>2</v>
      </c>
      <c r="D15" s="2">
        <v>7</v>
      </c>
      <c r="E15" s="72">
        <v>15</v>
      </c>
      <c r="F15" s="73">
        <v>3.7461952704284713</v>
      </c>
      <c r="H15" s="5"/>
      <c r="I15" s="5"/>
      <c r="J15" s="5"/>
      <c r="K15" s="5"/>
      <c r="L15" s="5"/>
    </row>
    <row r="16" spans="1:12" ht="15.75" x14ac:dyDescent="0.25">
      <c r="A16" s="11">
        <v>2015</v>
      </c>
      <c r="B16" s="68">
        <v>8</v>
      </c>
      <c r="C16" s="2">
        <v>6</v>
      </c>
      <c r="D16" s="2">
        <v>8</v>
      </c>
      <c r="E16" s="72">
        <v>22</v>
      </c>
      <c r="F16" s="73">
        <v>5.9651634454784057</v>
      </c>
      <c r="H16" s="5"/>
      <c r="I16" s="5"/>
      <c r="J16" s="5"/>
      <c r="K16" s="5"/>
      <c r="L16" s="5"/>
    </row>
    <row r="17" spans="1:12" ht="15.75" x14ac:dyDescent="0.25">
      <c r="A17" s="11">
        <v>2014</v>
      </c>
      <c r="B17" s="68">
        <v>6</v>
      </c>
      <c r="C17" s="2">
        <v>2</v>
      </c>
      <c r="D17" s="2">
        <v>15</v>
      </c>
      <c r="E17" s="72">
        <f t="shared" ref="E17:E26" si="0">B17+C17+D17</f>
        <v>23</v>
      </c>
      <c r="F17" s="73">
        <v>5.2631578947368416</v>
      </c>
      <c r="H17" s="5"/>
      <c r="I17" s="5"/>
      <c r="J17" s="5"/>
      <c r="K17" s="5"/>
      <c r="L17" s="5"/>
    </row>
    <row r="18" spans="1:12" ht="15.75" x14ac:dyDescent="0.25">
      <c r="A18" s="11">
        <v>2013</v>
      </c>
      <c r="B18" s="68">
        <v>5</v>
      </c>
      <c r="C18" s="2">
        <v>4</v>
      </c>
      <c r="D18" s="2">
        <v>10</v>
      </c>
      <c r="E18" s="72">
        <f t="shared" si="0"/>
        <v>19</v>
      </c>
      <c r="F18" s="73">
        <v>4.3448433569631835</v>
      </c>
      <c r="H18" s="5"/>
      <c r="I18" s="5"/>
      <c r="J18" s="5"/>
      <c r="K18" s="5"/>
      <c r="L18" s="5"/>
    </row>
    <row r="19" spans="1:12" ht="15.75" x14ac:dyDescent="0.25">
      <c r="A19" s="11">
        <v>2012</v>
      </c>
      <c r="B19" s="68">
        <v>4</v>
      </c>
      <c r="C19" s="2">
        <v>4</v>
      </c>
      <c r="D19" s="2">
        <v>9</v>
      </c>
      <c r="E19" s="72">
        <f t="shared" si="0"/>
        <v>17</v>
      </c>
      <c r="F19" s="73">
        <v>4.5476304451890854</v>
      </c>
      <c r="H19" s="5"/>
      <c r="I19" s="5"/>
      <c r="J19" s="5"/>
      <c r="K19" s="5"/>
      <c r="L19" s="5"/>
    </row>
    <row r="20" spans="1:12" ht="15.75" x14ac:dyDescent="0.25">
      <c r="A20" s="11">
        <v>2011</v>
      </c>
      <c r="B20" s="68">
        <v>6</v>
      </c>
      <c r="C20" s="2">
        <v>6</v>
      </c>
      <c r="D20" s="2">
        <v>8</v>
      </c>
      <c r="E20" s="72">
        <f t="shared" si="0"/>
        <v>20</v>
      </c>
      <c r="F20" s="73">
        <v>5.6056543992200831</v>
      </c>
      <c r="H20" s="5"/>
      <c r="I20" s="5"/>
      <c r="J20" s="5"/>
      <c r="K20" s="5"/>
      <c r="L20" s="5"/>
    </row>
    <row r="21" spans="1:12" ht="15.75" x14ac:dyDescent="0.25">
      <c r="A21" s="11">
        <v>2010</v>
      </c>
      <c r="B21" s="68">
        <v>8</v>
      </c>
      <c r="C21" s="2">
        <v>5</v>
      </c>
      <c r="D21" s="2">
        <v>6</v>
      </c>
      <c r="E21" s="72">
        <f t="shared" si="0"/>
        <v>19</v>
      </c>
      <c r="F21" s="73">
        <v>4.5476304451890854</v>
      </c>
    </row>
    <row r="22" spans="1:12" ht="15.75" x14ac:dyDescent="0.25">
      <c r="A22" s="11">
        <v>2009</v>
      </c>
      <c r="B22" s="68">
        <v>9</v>
      </c>
      <c r="C22" s="2">
        <v>3</v>
      </c>
      <c r="D22" s="2">
        <v>11</v>
      </c>
      <c r="E22" s="72">
        <f t="shared" si="0"/>
        <v>23</v>
      </c>
      <c r="F22" s="73">
        <v>5.6056543992200831</v>
      </c>
    </row>
    <row r="23" spans="1:12" ht="15.75" x14ac:dyDescent="0.25">
      <c r="A23" s="11">
        <v>2008</v>
      </c>
      <c r="B23" s="68">
        <v>7</v>
      </c>
      <c r="C23" s="2">
        <v>4</v>
      </c>
      <c r="D23" s="2">
        <v>9</v>
      </c>
      <c r="E23" s="72">
        <f t="shared" si="0"/>
        <v>20</v>
      </c>
      <c r="F23" s="73">
        <v>4.9813200498132009</v>
      </c>
    </row>
    <row r="24" spans="1:12" ht="15.75" x14ac:dyDescent="0.25">
      <c r="A24" s="11">
        <v>2007</v>
      </c>
      <c r="B24" s="68">
        <v>11</v>
      </c>
      <c r="C24" s="2">
        <v>6</v>
      </c>
      <c r="D24" s="2">
        <v>8</v>
      </c>
      <c r="E24" s="72">
        <f t="shared" si="0"/>
        <v>25</v>
      </c>
      <c r="F24" s="73">
        <v>6.1079892499389201</v>
      </c>
    </row>
    <row r="25" spans="1:12" ht="15.75" x14ac:dyDescent="0.25">
      <c r="A25" s="11">
        <v>2006</v>
      </c>
      <c r="B25" s="68">
        <v>9</v>
      </c>
      <c r="C25" s="2">
        <v>0</v>
      </c>
      <c r="D25" s="2">
        <v>14</v>
      </c>
      <c r="E25" s="72">
        <f t="shared" si="0"/>
        <v>23</v>
      </c>
      <c r="F25" s="73">
        <v>5.4450757575757578</v>
      </c>
    </row>
    <row r="26" spans="1:12" ht="15.75" x14ac:dyDescent="0.25">
      <c r="A26" s="12">
        <v>2005</v>
      </c>
      <c r="B26" s="69">
        <v>7</v>
      </c>
      <c r="C26" s="63">
        <v>3</v>
      </c>
      <c r="D26" s="63">
        <v>15</v>
      </c>
      <c r="E26" s="74">
        <f t="shared" si="0"/>
        <v>25</v>
      </c>
      <c r="F26" s="75">
        <v>6.1713157245124659</v>
      </c>
    </row>
    <row r="28" spans="1:12" x14ac:dyDescent="0.25">
      <c r="A28" s="17" t="s">
        <v>127</v>
      </c>
    </row>
  </sheetData>
  <sortState xmlns:xlrd2="http://schemas.microsoft.com/office/spreadsheetml/2017/richdata2" ref="A10:F24">
    <sortCondition descending="1" ref="A9:A24"/>
  </sortState>
  <mergeCells count="3">
    <mergeCell ref="A7:A8"/>
    <mergeCell ref="F7:F8"/>
    <mergeCell ref="A2:F2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Mortalité</vt:lpstr>
      <vt:lpstr>Décès_mois</vt:lpstr>
      <vt:lpstr>Décès_statut</vt:lpstr>
      <vt:lpstr>Décès_commune domicile</vt:lpstr>
      <vt:lpstr>Décès_âge quinquennal</vt:lpstr>
      <vt:lpstr>Tx mortalité_âge quinquennal</vt:lpstr>
      <vt:lpstr>Table de mortalité_âge détaillé</vt:lpstr>
      <vt:lpstr>Mortalité infantile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Laeticia Gooding</dc:creator>
  <cp:keywords/>
  <dc:description/>
  <cp:lastModifiedBy>Laeticia Gooding</cp:lastModifiedBy>
  <cp:revision/>
  <dcterms:created xsi:type="dcterms:W3CDTF">2021-07-09T04:37:23Z</dcterms:created>
  <dcterms:modified xsi:type="dcterms:W3CDTF">2024-01-23T00:27:23Z</dcterms:modified>
  <cp:category/>
  <cp:contentStatus/>
</cp:coreProperties>
</file>